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critorio\SGI TOTAL\SGA\Procedimiento para Idenficación de Aspectos Ambientales\"/>
    </mc:Choice>
  </mc:AlternateContent>
  <bookViews>
    <workbookView xWindow="0" yWindow="0" windowWidth="28800" windowHeight="11730" tabRatio="779" activeTab="2"/>
  </bookViews>
  <sheets>
    <sheet name="INDICE" sheetId="2" r:id="rId1"/>
    <sheet name="Instrucciones" sheetId="12" r:id="rId2"/>
    <sheet name="Aspectos ambientales totales" sheetId="1" r:id="rId3"/>
  </sheets>
  <definedNames>
    <definedName name="_xlnm.Print_Titles" localSheetId="2">'Aspectos ambientales totales'!$1:$11</definedName>
  </definedNames>
  <calcPr calcId="162913"/>
</workbook>
</file>

<file path=xl/calcChain.xml><?xml version="1.0" encoding="utf-8"?>
<calcChain xmlns="http://schemas.openxmlformats.org/spreadsheetml/2006/main">
  <c r="AL100" i="1" l="1"/>
  <c r="AL101" i="1" s="1"/>
  <c r="AK100" i="1"/>
  <c r="AK101" i="1" s="1"/>
  <c r="AJ100" i="1"/>
  <c r="AJ101" i="1" s="1"/>
  <c r="AI100" i="1"/>
  <c r="AI101" i="1" s="1"/>
  <c r="AH100" i="1"/>
  <c r="AH101" i="1" s="1"/>
  <c r="AG100" i="1"/>
  <c r="AG101" i="1" s="1"/>
  <c r="AF100" i="1"/>
  <c r="AF101" i="1" s="1"/>
  <c r="AE100" i="1"/>
  <c r="AE101" i="1" s="1"/>
  <c r="AD100" i="1"/>
  <c r="AD101" i="1" s="1"/>
  <c r="AC100" i="1"/>
  <c r="AC101" i="1" s="1"/>
  <c r="AB100" i="1"/>
  <c r="AB101" i="1" s="1"/>
  <c r="AA100" i="1"/>
  <c r="AA101" i="1" s="1"/>
  <c r="Z100" i="1"/>
  <c r="Z101" i="1" s="1"/>
  <c r="Y100" i="1"/>
  <c r="Y101" i="1" s="1"/>
  <c r="X100" i="1"/>
  <c r="X101" i="1" s="1"/>
  <c r="W100" i="1"/>
  <c r="W101" i="1" s="1"/>
  <c r="V100" i="1"/>
  <c r="V101" i="1" s="1"/>
  <c r="U100" i="1"/>
  <c r="U101" i="1" s="1"/>
  <c r="T100" i="1"/>
  <c r="T101" i="1" s="1"/>
  <c r="S100" i="1"/>
  <c r="S101" i="1" s="1"/>
  <c r="R100" i="1"/>
  <c r="R101" i="1" s="1"/>
  <c r="Q100" i="1"/>
  <c r="Q101" i="1" s="1"/>
  <c r="P100" i="1"/>
  <c r="P101" i="1" s="1"/>
  <c r="O100" i="1"/>
  <c r="O101" i="1" s="1"/>
  <c r="N100" i="1"/>
  <c r="N101" i="1" s="1"/>
  <c r="M100" i="1"/>
  <c r="M101" i="1" s="1"/>
  <c r="L100" i="1"/>
  <c r="L101" i="1" s="1"/>
  <c r="K100" i="1"/>
  <c r="K101" i="1" s="1"/>
  <c r="J100" i="1"/>
  <c r="J101" i="1" s="1"/>
  <c r="I100" i="1"/>
  <c r="I101" i="1" s="1"/>
  <c r="H100" i="1"/>
  <c r="H101" i="1" s="1"/>
  <c r="G100" i="1"/>
  <c r="G101" i="1" s="1"/>
  <c r="F100" i="1"/>
  <c r="F101" i="1" s="1"/>
  <c r="Z115" i="1"/>
  <c r="Z116" i="1" s="1"/>
  <c r="Z110" i="1"/>
  <c r="Z111" i="1" s="1"/>
  <c r="Z105" i="1"/>
  <c r="Z106" i="1" s="1"/>
  <c r="Z95" i="1"/>
  <c r="Z96" i="1" s="1"/>
  <c r="Z90" i="1"/>
  <c r="Z91" i="1" s="1"/>
  <c r="Z85" i="1"/>
  <c r="Z86" i="1" s="1"/>
  <c r="Z80" i="1"/>
  <c r="Z81" i="1" s="1"/>
  <c r="Z75" i="1"/>
  <c r="Z76" i="1" s="1"/>
  <c r="Z70" i="1"/>
  <c r="Z71" i="1" s="1"/>
  <c r="Z65" i="1"/>
  <c r="Z66" i="1" s="1"/>
  <c r="Z60" i="1"/>
  <c r="Z61" i="1" s="1"/>
  <c r="Z55" i="1"/>
  <c r="Z56" i="1" s="1"/>
  <c r="Z50" i="1"/>
  <c r="Z51" i="1" s="1"/>
  <c r="Z45" i="1"/>
  <c r="Z46" i="1" s="1"/>
  <c r="Z40" i="1"/>
  <c r="Z41" i="1" s="1"/>
  <c r="Z35" i="1"/>
  <c r="Z36" i="1" s="1"/>
  <c r="Z30" i="1"/>
  <c r="Z31" i="1" s="1"/>
  <c r="Z25" i="1"/>
  <c r="Z26" i="1" s="1"/>
  <c r="Z20" i="1"/>
  <c r="Z21" i="1" s="1"/>
  <c r="Z15" i="1"/>
  <c r="Z16" i="1" s="1"/>
  <c r="G115" i="1"/>
  <c r="G116" i="1" s="1"/>
  <c r="G110" i="1"/>
  <c r="G111" i="1" s="1"/>
  <c r="G105" i="1"/>
  <c r="G106" i="1" s="1"/>
  <c r="G95" i="1"/>
  <c r="G96" i="1" s="1"/>
  <c r="G90" i="1"/>
  <c r="G91" i="1" s="1"/>
  <c r="G85" i="1"/>
  <c r="G86" i="1" s="1"/>
  <c r="G80" i="1"/>
  <c r="G81" i="1" s="1"/>
  <c r="G75" i="1"/>
  <c r="G76" i="1" s="1"/>
  <c r="G70" i="1"/>
  <c r="G71" i="1" s="1"/>
  <c r="G65" i="1"/>
  <c r="G66" i="1" s="1"/>
  <c r="G60" i="1"/>
  <c r="G61" i="1" s="1"/>
  <c r="G55" i="1"/>
  <c r="G56" i="1" s="1"/>
  <c r="G50" i="1"/>
  <c r="G51" i="1" s="1"/>
  <c r="G45" i="1"/>
  <c r="G46" i="1" s="1"/>
  <c r="G40" i="1"/>
  <c r="G41" i="1" s="1"/>
  <c r="G35" i="1"/>
  <c r="G36" i="1" s="1"/>
  <c r="G30" i="1"/>
  <c r="G31" i="1" s="1"/>
  <c r="G25" i="1"/>
  <c r="G26" i="1" s="1"/>
  <c r="G20" i="1"/>
  <c r="G21" i="1" s="1"/>
  <c r="G15" i="1"/>
  <c r="G118" i="1" l="1"/>
  <c r="Z118" i="1"/>
  <c r="G16" i="1"/>
  <c r="Y75" i="1"/>
  <c r="Y76" i="1" s="1"/>
  <c r="AA75" i="1"/>
  <c r="AA76" i="1" s="1"/>
  <c r="AB75" i="1"/>
  <c r="AB76" i="1" s="1"/>
  <c r="AC75" i="1"/>
  <c r="AC76" i="1" s="1"/>
  <c r="AD75" i="1"/>
  <c r="AD76" i="1" s="1"/>
  <c r="AE75" i="1"/>
  <c r="AE76" i="1" s="1"/>
  <c r="AF75" i="1"/>
  <c r="AG75" i="1"/>
  <c r="AG76" i="1" s="1"/>
  <c r="AL15" i="1"/>
  <c r="AL16" i="1" s="1"/>
  <c r="AK15" i="1"/>
  <c r="AK16" i="1" s="1"/>
  <c r="AJ15" i="1"/>
  <c r="AJ16" i="1" s="1"/>
  <c r="AI15" i="1"/>
  <c r="AI16" i="1" s="1"/>
  <c r="AH15" i="1"/>
  <c r="AH16" i="1" s="1"/>
  <c r="AG15" i="1"/>
  <c r="AG16" i="1" s="1"/>
  <c r="AF15" i="1"/>
  <c r="AF16" i="1" s="1"/>
  <c r="AE15" i="1"/>
  <c r="AE16" i="1" s="1"/>
  <c r="AD15" i="1"/>
  <c r="AD16" i="1" s="1"/>
  <c r="AC15" i="1"/>
  <c r="AC16" i="1" s="1"/>
  <c r="AB15" i="1"/>
  <c r="AA15" i="1"/>
  <c r="AA16" i="1" s="1"/>
  <c r="Y15" i="1"/>
  <c r="Y16" i="1" s="1"/>
  <c r="X15" i="1"/>
  <c r="X16" i="1" s="1"/>
  <c r="W15" i="1"/>
  <c r="W16" i="1" s="1"/>
  <c r="V15" i="1"/>
  <c r="U15" i="1"/>
  <c r="T15" i="1"/>
  <c r="T16" i="1" s="1"/>
  <c r="S15" i="1"/>
  <c r="S16" i="1" s="1"/>
  <c r="R15" i="1"/>
  <c r="R16" i="1" s="1"/>
  <c r="Q15" i="1"/>
  <c r="Q16" i="1" s="1"/>
  <c r="P15" i="1"/>
  <c r="O15" i="1"/>
  <c r="O16" i="1" s="1"/>
  <c r="N15" i="1"/>
  <c r="N16" i="1" s="1"/>
  <c r="M15" i="1"/>
  <c r="M16" i="1" s="1"/>
  <c r="L15" i="1"/>
  <c r="L16" i="1" s="1"/>
  <c r="K15" i="1"/>
  <c r="J15" i="1"/>
  <c r="J16" i="1" s="1"/>
  <c r="I15" i="1"/>
  <c r="I16" i="1" s="1"/>
  <c r="H15" i="1"/>
  <c r="AL20" i="1"/>
  <c r="AL21" i="1" s="1"/>
  <c r="AK20" i="1"/>
  <c r="AK21" i="1" s="1"/>
  <c r="AJ20" i="1"/>
  <c r="AI20" i="1"/>
  <c r="AI21" i="1" s="1"/>
  <c r="AH20" i="1"/>
  <c r="AH21" i="1" s="1"/>
  <c r="AG20" i="1"/>
  <c r="AG21" i="1" s="1"/>
  <c r="AF20" i="1"/>
  <c r="AF21" i="1" s="1"/>
  <c r="AE20" i="1"/>
  <c r="AE21" i="1" s="1"/>
  <c r="AD20" i="1"/>
  <c r="AD21" i="1" s="1"/>
  <c r="AC20" i="1"/>
  <c r="AC21" i="1" s="1"/>
  <c r="AB20" i="1"/>
  <c r="AB21" i="1" s="1"/>
  <c r="AA20" i="1"/>
  <c r="AA21" i="1" s="1"/>
  <c r="Y20" i="1"/>
  <c r="Y21" i="1" s="1"/>
  <c r="X20" i="1"/>
  <c r="X21" i="1" s="1"/>
  <c r="W20" i="1"/>
  <c r="W21" i="1" s="1"/>
  <c r="V20" i="1"/>
  <c r="V21" i="1" s="1"/>
  <c r="U20" i="1"/>
  <c r="T20" i="1"/>
  <c r="T21" i="1" s="1"/>
  <c r="S20" i="1"/>
  <c r="S21" i="1" s="1"/>
  <c r="R20" i="1"/>
  <c r="R21" i="1" s="1"/>
  <c r="Q20" i="1"/>
  <c r="Q21" i="1" s="1"/>
  <c r="P20" i="1"/>
  <c r="O20" i="1"/>
  <c r="O21" i="1" s="1"/>
  <c r="N20" i="1"/>
  <c r="N21" i="1" s="1"/>
  <c r="M20" i="1"/>
  <c r="M21" i="1" s="1"/>
  <c r="L20" i="1"/>
  <c r="K20" i="1"/>
  <c r="K21" i="1" s="1"/>
  <c r="J20" i="1"/>
  <c r="J21" i="1" s="1"/>
  <c r="I20" i="1"/>
  <c r="I21" i="1" s="1"/>
  <c r="H20" i="1"/>
  <c r="H21" i="1" s="1"/>
  <c r="AL25" i="1"/>
  <c r="AL26" i="1" s="1"/>
  <c r="AK25" i="1"/>
  <c r="AK26" i="1" s="1"/>
  <c r="AJ25" i="1"/>
  <c r="AI25" i="1"/>
  <c r="AI26" i="1" s="1"/>
  <c r="AH25" i="1"/>
  <c r="AH26" i="1" s="1"/>
  <c r="AG25" i="1"/>
  <c r="AG26" i="1" s="1"/>
  <c r="AF25" i="1"/>
  <c r="AF26" i="1" s="1"/>
  <c r="AE25" i="1"/>
  <c r="AE26" i="1" s="1"/>
  <c r="AD25" i="1"/>
  <c r="AD26" i="1" s="1"/>
  <c r="AC25" i="1"/>
  <c r="AC26" i="1" s="1"/>
  <c r="AB25" i="1"/>
  <c r="AB26" i="1" s="1"/>
  <c r="AA25" i="1"/>
  <c r="AA26" i="1" s="1"/>
  <c r="Y25" i="1"/>
  <c r="Y26" i="1" s="1"/>
  <c r="X25" i="1"/>
  <c r="X26" i="1" s="1"/>
  <c r="W25" i="1"/>
  <c r="W26" i="1" s="1"/>
  <c r="V25" i="1"/>
  <c r="V26" i="1" s="1"/>
  <c r="U25" i="1"/>
  <c r="U26" i="1" s="1"/>
  <c r="T25" i="1"/>
  <c r="T26" i="1" s="1"/>
  <c r="S25" i="1"/>
  <c r="S26" i="1" s="1"/>
  <c r="R25" i="1"/>
  <c r="R26" i="1" s="1"/>
  <c r="Q25" i="1"/>
  <c r="Q26" i="1" s="1"/>
  <c r="P25" i="1"/>
  <c r="P26" i="1" s="1"/>
  <c r="O25" i="1"/>
  <c r="O26" i="1" s="1"/>
  <c r="N25" i="1"/>
  <c r="N26" i="1" s="1"/>
  <c r="M25" i="1"/>
  <c r="M26" i="1" s="1"/>
  <c r="L25" i="1"/>
  <c r="L26" i="1" s="1"/>
  <c r="K25" i="1"/>
  <c r="K26" i="1" s="1"/>
  <c r="J25" i="1"/>
  <c r="J26" i="1" s="1"/>
  <c r="I25" i="1"/>
  <c r="I26" i="1" s="1"/>
  <c r="H25" i="1"/>
  <c r="H26" i="1" s="1"/>
  <c r="AL30" i="1"/>
  <c r="AL31" i="1" s="1"/>
  <c r="AK30" i="1"/>
  <c r="AK31" i="1" s="1"/>
  <c r="AJ30" i="1"/>
  <c r="AJ31" i="1" s="1"/>
  <c r="AI30" i="1"/>
  <c r="AI31" i="1" s="1"/>
  <c r="AH30" i="1"/>
  <c r="AG30" i="1"/>
  <c r="AG31" i="1" s="1"/>
  <c r="AF30" i="1"/>
  <c r="AF31" i="1" s="1"/>
  <c r="AE30" i="1"/>
  <c r="AE31" i="1" s="1"/>
  <c r="AD30" i="1"/>
  <c r="AD31" i="1" s="1"/>
  <c r="AC30" i="1"/>
  <c r="AB30" i="1"/>
  <c r="AB31" i="1" s="1"/>
  <c r="AA30" i="1"/>
  <c r="Y30" i="1"/>
  <c r="Y31" i="1" s="1"/>
  <c r="X30" i="1"/>
  <c r="X31" i="1" s="1"/>
  <c r="W30" i="1"/>
  <c r="W31" i="1" s="1"/>
  <c r="V30" i="1"/>
  <c r="V31" i="1" s="1"/>
  <c r="U30" i="1"/>
  <c r="T30" i="1"/>
  <c r="T31" i="1" s="1"/>
  <c r="S30" i="1"/>
  <c r="S31" i="1" s="1"/>
  <c r="R30" i="1"/>
  <c r="R31" i="1" s="1"/>
  <c r="Q30" i="1"/>
  <c r="Q31" i="1" s="1"/>
  <c r="P30" i="1"/>
  <c r="P31" i="1" s="1"/>
  <c r="O30" i="1"/>
  <c r="O31" i="1" s="1"/>
  <c r="N30" i="1"/>
  <c r="N31" i="1" s="1"/>
  <c r="M30" i="1"/>
  <c r="M31" i="1" s="1"/>
  <c r="L30" i="1"/>
  <c r="L31" i="1" s="1"/>
  <c r="K30" i="1"/>
  <c r="K31" i="1" s="1"/>
  <c r="J30" i="1"/>
  <c r="J31" i="1" s="1"/>
  <c r="I30" i="1"/>
  <c r="I31" i="1" s="1"/>
  <c r="H30" i="1"/>
  <c r="H31" i="1" s="1"/>
  <c r="K35" i="1"/>
  <c r="K36" i="1" s="1"/>
  <c r="L35" i="1"/>
  <c r="L36" i="1" s="1"/>
  <c r="M35" i="1"/>
  <c r="N35" i="1"/>
  <c r="N36" i="1" s="1"/>
  <c r="O35" i="1"/>
  <c r="O36" i="1" s="1"/>
  <c r="P35" i="1"/>
  <c r="P36" i="1" s="1"/>
  <c r="Q35" i="1"/>
  <c r="Q36" i="1" s="1"/>
  <c r="R35" i="1"/>
  <c r="R36" i="1" s="1"/>
  <c r="S35" i="1"/>
  <c r="S36" i="1" s="1"/>
  <c r="T35" i="1"/>
  <c r="T36" i="1" s="1"/>
  <c r="U35" i="1"/>
  <c r="U36" i="1" s="1"/>
  <c r="V35" i="1"/>
  <c r="V36" i="1" s="1"/>
  <c r="W35" i="1"/>
  <c r="W36" i="1" s="1"/>
  <c r="X35" i="1"/>
  <c r="X36" i="1" s="1"/>
  <c r="Y35" i="1"/>
  <c r="Y36" i="1" s="1"/>
  <c r="AA35" i="1"/>
  <c r="AA36" i="1" s="1"/>
  <c r="AB35" i="1"/>
  <c r="AB36" i="1" s="1"/>
  <c r="AC35" i="1"/>
  <c r="AC36" i="1" s="1"/>
  <c r="AD35" i="1"/>
  <c r="AD36" i="1" s="1"/>
  <c r="AE35" i="1"/>
  <c r="AE36" i="1" s="1"/>
  <c r="AF35" i="1"/>
  <c r="AF36" i="1" s="1"/>
  <c r="AG35" i="1"/>
  <c r="AG36" i="1" s="1"/>
  <c r="AH35" i="1"/>
  <c r="AH36" i="1" s="1"/>
  <c r="AI35" i="1"/>
  <c r="AI36" i="1" s="1"/>
  <c r="AJ35" i="1"/>
  <c r="AK35" i="1"/>
  <c r="AK36" i="1" s="1"/>
  <c r="AL35" i="1"/>
  <c r="K40" i="1"/>
  <c r="K41" i="1" s="1"/>
  <c r="L40" i="1"/>
  <c r="L41" i="1" s="1"/>
  <c r="M40" i="1"/>
  <c r="M41" i="1" s="1"/>
  <c r="N40" i="1"/>
  <c r="O40" i="1"/>
  <c r="O41" i="1" s="1"/>
  <c r="P40" i="1"/>
  <c r="P41" i="1" s="1"/>
  <c r="Q40" i="1"/>
  <c r="Q41" i="1" s="1"/>
  <c r="R40" i="1"/>
  <c r="R41" i="1" s="1"/>
  <c r="S40" i="1"/>
  <c r="S41" i="1" s="1"/>
  <c r="T40" i="1"/>
  <c r="T41" i="1" s="1"/>
  <c r="U40" i="1"/>
  <c r="U41" i="1" s="1"/>
  <c r="V40" i="1"/>
  <c r="V41" i="1" s="1"/>
  <c r="W40" i="1"/>
  <c r="W41" i="1" s="1"/>
  <c r="X40" i="1"/>
  <c r="X41" i="1" s="1"/>
  <c r="Y40" i="1"/>
  <c r="Y41" i="1" s="1"/>
  <c r="AA40" i="1"/>
  <c r="AA41" i="1" s="1"/>
  <c r="AB40" i="1"/>
  <c r="AB41" i="1" s="1"/>
  <c r="AC40" i="1"/>
  <c r="AC41" i="1" s="1"/>
  <c r="AD40" i="1"/>
  <c r="AD41" i="1" s="1"/>
  <c r="AE40" i="1"/>
  <c r="AE41" i="1" s="1"/>
  <c r="AF40" i="1"/>
  <c r="AF41" i="1" s="1"/>
  <c r="AG40" i="1"/>
  <c r="AG41" i="1" s="1"/>
  <c r="AH40" i="1"/>
  <c r="AH41" i="1" s="1"/>
  <c r="AI40" i="1"/>
  <c r="AI41" i="1" s="1"/>
  <c r="AJ40" i="1"/>
  <c r="AJ41" i="1" s="1"/>
  <c r="AK40" i="1"/>
  <c r="AL40" i="1"/>
  <c r="AL41" i="1" s="1"/>
  <c r="K45" i="1"/>
  <c r="L45" i="1"/>
  <c r="L46" i="1" s="1"/>
  <c r="M45" i="1"/>
  <c r="M46" i="1" s="1"/>
  <c r="N45" i="1"/>
  <c r="N46" i="1" s="1"/>
  <c r="O45" i="1"/>
  <c r="O46" i="1" s="1"/>
  <c r="P45" i="1"/>
  <c r="P46" i="1" s="1"/>
  <c r="Q45" i="1"/>
  <c r="Q46" i="1" s="1"/>
  <c r="R45" i="1"/>
  <c r="R46" i="1" s="1"/>
  <c r="S45" i="1"/>
  <c r="S46" i="1" s="1"/>
  <c r="T45" i="1"/>
  <c r="T46" i="1" s="1"/>
  <c r="U45" i="1"/>
  <c r="U46" i="1" s="1"/>
  <c r="V45" i="1"/>
  <c r="V46" i="1" s="1"/>
  <c r="W45" i="1"/>
  <c r="W46" i="1" s="1"/>
  <c r="X45" i="1"/>
  <c r="X46" i="1" s="1"/>
  <c r="Y45" i="1"/>
  <c r="Y46" i="1" s="1"/>
  <c r="AA45" i="1"/>
  <c r="AA46" i="1" s="1"/>
  <c r="AB45" i="1"/>
  <c r="AB46" i="1" s="1"/>
  <c r="AC45" i="1"/>
  <c r="AC46" i="1" s="1"/>
  <c r="AD45" i="1"/>
  <c r="AD46" i="1" s="1"/>
  <c r="AE45" i="1"/>
  <c r="AE46" i="1" s="1"/>
  <c r="AF45" i="1"/>
  <c r="AF46" i="1" s="1"/>
  <c r="AG45" i="1"/>
  <c r="AG46" i="1" s="1"/>
  <c r="AH45" i="1"/>
  <c r="AH46" i="1" s="1"/>
  <c r="AI45" i="1"/>
  <c r="AI46" i="1" s="1"/>
  <c r="AJ45" i="1"/>
  <c r="AJ46" i="1" s="1"/>
  <c r="AK45" i="1"/>
  <c r="AK46" i="1" s="1"/>
  <c r="AL45" i="1"/>
  <c r="AL115" i="1"/>
  <c r="AL116" i="1" s="1"/>
  <c r="AK115" i="1"/>
  <c r="AK116" i="1" s="1"/>
  <c r="AJ115" i="1"/>
  <c r="AJ116" i="1" s="1"/>
  <c r="AI115" i="1"/>
  <c r="AI116" i="1" s="1"/>
  <c r="AH115" i="1"/>
  <c r="AH116" i="1" s="1"/>
  <c r="AG115" i="1"/>
  <c r="AG116" i="1" s="1"/>
  <c r="AF115" i="1"/>
  <c r="AF116" i="1" s="1"/>
  <c r="AE115" i="1"/>
  <c r="AE116" i="1" s="1"/>
  <c r="AD115" i="1"/>
  <c r="AD116" i="1" s="1"/>
  <c r="AC115" i="1"/>
  <c r="AC116" i="1" s="1"/>
  <c r="AB115" i="1"/>
  <c r="AB116" i="1" s="1"/>
  <c r="AA115" i="1"/>
  <c r="AA116" i="1" s="1"/>
  <c r="Y115" i="1"/>
  <c r="Y116" i="1" s="1"/>
  <c r="X115" i="1"/>
  <c r="X116" i="1" s="1"/>
  <c r="W115" i="1"/>
  <c r="W116" i="1" s="1"/>
  <c r="V115" i="1"/>
  <c r="V116" i="1" s="1"/>
  <c r="U115" i="1"/>
  <c r="U116" i="1" s="1"/>
  <c r="T115" i="1"/>
  <c r="T116" i="1" s="1"/>
  <c r="S115" i="1"/>
  <c r="S116" i="1" s="1"/>
  <c r="R115" i="1"/>
  <c r="R116" i="1" s="1"/>
  <c r="Q115" i="1"/>
  <c r="Q116" i="1" s="1"/>
  <c r="P115" i="1"/>
  <c r="P116" i="1" s="1"/>
  <c r="O115" i="1"/>
  <c r="O116" i="1" s="1"/>
  <c r="N115" i="1"/>
  <c r="N116" i="1" s="1"/>
  <c r="M115" i="1"/>
  <c r="M116" i="1" s="1"/>
  <c r="L115" i="1"/>
  <c r="L116" i="1" s="1"/>
  <c r="K115" i="1"/>
  <c r="K116" i="1" s="1"/>
  <c r="J115" i="1"/>
  <c r="J116" i="1" s="1"/>
  <c r="I115" i="1"/>
  <c r="I116" i="1" s="1"/>
  <c r="H115" i="1"/>
  <c r="H116" i="1" s="1"/>
  <c r="F115" i="1"/>
  <c r="F116" i="1" s="1"/>
  <c r="AL110" i="1"/>
  <c r="AL111" i="1" s="1"/>
  <c r="AK110" i="1"/>
  <c r="AK111" i="1" s="1"/>
  <c r="AJ110" i="1"/>
  <c r="AJ111" i="1" s="1"/>
  <c r="AI110" i="1"/>
  <c r="AI111" i="1" s="1"/>
  <c r="AH110" i="1"/>
  <c r="AH111" i="1" s="1"/>
  <c r="AG110" i="1"/>
  <c r="AG111" i="1" s="1"/>
  <c r="AF110" i="1"/>
  <c r="AF111" i="1" s="1"/>
  <c r="AE110" i="1"/>
  <c r="AE111" i="1" s="1"/>
  <c r="AD110" i="1"/>
  <c r="AD111" i="1" s="1"/>
  <c r="AC110" i="1"/>
  <c r="AC111" i="1" s="1"/>
  <c r="AB110" i="1"/>
  <c r="AB111" i="1" s="1"/>
  <c r="AA110" i="1"/>
  <c r="AA111" i="1" s="1"/>
  <c r="Y110" i="1"/>
  <c r="Y111" i="1" s="1"/>
  <c r="X110" i="1"/>
  <c r="X111" i="1" s="1"/>
  <c r="W110" i="1"/>
  <c r="W111" i="1" s="1"/>
  <c r="V110" i="1"/>
  <c r="V111" i="1" s="1"/>
  <c r="U110" i="1"/>
  <c r="U111" i="1" s="1"/>
  <c r="T110" i="1"/>
  <c r="T111" i="1" s="1"/>
  <c r="S110" i="1"/>
  <c r="S111" i="1" s="1"/>
  <c r="R110" i="1"/>
  <c r="R111" i="1" s="1"/>
  <c r="Q110" i="1"/>
  <c r="Q111" i="1" s="1"/>
  <c r="P110" i="1"/>
  <c r="P111" i="1" s="1"/>
  <c r="O110" i="1"/>
  <c r="O111" i="1" s="1"/>
  <c r="N110" i="1"/>
  <c r="N111" i="1" s="1"/>
  <c r="M110" i="1"/>
  <c r="M111" i="1" s="1"/>
  <c r="L110" i="1"/>
  <c r="L111" i="1" s="1"/>
  <c r="K110" i="1"/>
  <c r="K111" i="1" s="1"/>
  <c r="J110" i="1"/>
  <c r="J111" i="1" s="1"/>
  <c r="I110" i="1"/>
  <c r="I111" i="1" s="1"/>
  <c r="H110" i="1"/>
  <c r="H111" i="1" s="1"/>
  <c r="F110" i="1"/>
  <c r="F111" i="1" s="1"/>
  <c r="AL105" i="1"/>
  <c r="AL106" i="1" s="1"/>
  <c r="AK105" i="1"/>
  <c r="AK106" i="1" s="1"/>
  <c r="AJ105" i="1"/>
  <c r="AJ106" i="1" s="1"/>
  <c r="AI105" i="1"/>
  <c r="AI106" i="1" s="1"/>
  <c r="AH105" i="1"/>
  <c r="AH106" i="1" s="1"/>
  <c r="AG105" i="1"/>
  <c r="AG106" i="1" s="1"/>
  <c r="AF105" i="1"/>
  <c r="AF106" i="1" s="1"/>
  <c r="AE105" i="1"/>
  <c r="AE106" i="1" s="1"/>
  <c r="AD105" i="1"/>
  <c r="AD106" i="1" s="1"/>
  <c r="AC105" i="1"/>
  <c r="AC106" i="1" s="1"/>
  <c r="AB105" i="1"/>
  <c r="AB106" i="1" s="1"/>
  <c r="AA105" i="1"/>
  <c r="AA106" i="1" s="1"/>
  <c r="Y105" i="1"/>
  <c r="Y106" i="1" s="1"/>
  <c r="X105" i="1"/>
  <c r="X106" i="1" s="1"/>
  <c r="W105" i="1"/>
  <c r="W106" i="1" s="1"/>
  <c r="V105" i="1"/>
  <c r="V106" i="1" s="1"/>
  <c r="U105" i="1"/>
  <c r="U106" i="1" s="1"/>
  <c r="T105" i="1"/>
  <c r="T106" i="1" s="1"/>
  <c r="S105" i="1"/>
  <c r="S106" i="1" s="1"/>
  <c r="R105" i="1"/>
  <c r="R106" i="1" s="1"/>
  <c r="Q105" i="1"/>
  <c r="Q106" i="1" s="1"/>
  <c r="P105" i="1"/>
  <c r="P106" i="1" s="1"/>
  <c r="O105" i="1"/>
  <c r="O106" i="1" s="1"/>
  <c r="N105" i="1"/>
  <c r="N106" i="1" s="1"/>
  <c r="M105" i="1"/>
  <c r="M106" i="1" s="1"/>
  <c r="L105" i="1"/>
  <c r="L106" i="1" s="1"/>
  <c r="K105" i="1"/>
  <c r="K106" i="1" s="1"/>
  <c r="J105" i="1"/>
  <c r="J106" i="1" s="1"/>
  <c r="I105" i="1"/>
  <c r="I106" i="1" s="1"/>
  <c r="H105" i="1"/>
  <c r="H106" i="1" s="1"/>
  <c r="F105" i="1"/>
  <c r="F106" i="1" s="1"/>
  <c r="AL95" i="1"/>
  <c r="AL96" i="1" s="1"/>
  <c r="AK95" i="1"/>
  <c r="AK96" i="1" s="1"/>
  <c r="AJ95" i="1"/>
  <c r="AJ96" i="1" s="1"/>
  <c r="AI95" i="1"/>
  <c r="AI96" i="1" s="1"/>
  <c r="AH95" i="1"/>
  <c r="AH96" i="1" s="1"/>
  <c r="AG95" i="1"/>
  <c r="AG96" i="1" s="1"/>
  <c r="AF95" i="1"/>
  <c r="AF96" i="1" s="1"/>
  <c r="AE95" i="1"/>
  <c r="AE96" i="1" s="1"/>
  <c r="AD95" i="1"/>
  <c r="AD96" i="1" s="1"/>
  <c r="AC95" i="1"/>
  <c r="AC96" i="1" s="1"/>
  <c r="AB95" i="1"/>
  <c r="AB96" i="1" s="1"/>
  <c r="AA95" i="1"/>
  <c r="AA96" i="1" s="1"/>
  <c r="Y95" i="1"/>
  <c r="Y96" i="1" s="1"/>
  <c r="X95" i="1"/>
  <c r="X96" i="1" s="1"/>
  <c r="W95" i="1"/>
  <c r="W96" i="1" s="1"/>
  <c r="V95" i="1"/>
  <c r="V96" i="1" s="1"/>
  <c r="U95" i="1"/>
  <c r="U96" i="1" s="1"/>
  <c r="T95" i="1"/>
  <c r="T96" i="1" s="1"/>
  <c r="S95" i="1"/>
  <c r="S96" i="1" s="1"/>
  <c r="R95" i="1"/>
  <c r="R96" i="1" s="1"/>
  <c r="Q95" i="1"/>
  <c r="Q96" i="1" s="1"/>
  <c r="P95" i="1"/>
  <c r="P96" i="1" s="1"/>
  <c r="O95" i="1"/>
  <c r="O96" i="1" s="1"/>
  <c r="N95" i="1"/>
  <c r="N96" i="1" s="1"/>
  <c r="M95" i="1"/>
  <c r="M96" i="1" s="1"/>
  <c r="L95" i="1"/>
  <c r="L96" i="1" s="1"/>
  <c r="K95" i="1"/>
  <c r="K96" i="1" s="1"/>
  <c r="J95" i="1"/>
  <c r="J96" i="1" s="1"/>
  <c r="I95" i="1"/>
  <c r="I96" i="1" s="1"/>
  <c r="H95" i="1"/>
  <c r="H96" i="1" s="1"/>
  <c r="F95" i="1"/>
  <c r="F96" i="1" s="1"/>
  <c r="F15" i="1"/>
  <c r="F16" i="1" s="1"/>
  <c r="K16" i="1"/>
  <c r="P16" i="1"/>
  <c r="U16" i="1"/>
  <c r="V16" i="1"/>
  <c r="AB16" i="1"/>
  <c r="F20" i="1"/>
  <c r="F21" i="1" s="1"/>
  <c r="L21" i="1"/>
  <c r="P21" i="1"/>
  <c r="U21" i="1"/>
  <c r="AJ21" i="1"/>
  <c r="F25" i="1"/>
  <c r="F26" i="1" s="1"/>
  <c r="AJ26" i="1"/>
  <c r="F30" i="1"/>
  <c r="F31" i="1" s="1"/>
  <c r="U31" i="1"/>
  <c r="AC31" i="1"/>
  <c r="AH31" i="1"/>
  <c r="AA31" i="1"/>
  <c r="F35" i="1"/>
  <c r="F36" i="1" s="1"/>
  <c r="H35" i="1"/>
  <c r="H36" i="1" s="1"/>
  <c r="I35" i="1"/>
  <c r="I36" i="1" s="1"/>
  <c r="J35" i="1"/>
  <c r="J36" i="1" s="1"/>
  <c r="AJ36" i="1"/>
  <c r="M36" i="1"/>
  <c r="AL36" i="1"/>
  <c r="F40" i="1"/>
  <c r="F41" i="1" s="1"/>
  <c r="H40" i="1"/>
  <c r="H41" i="1" s="1"/>
  <c r="I40" i="1"/>
  <c r="I41" i="1" s="1"/>
  <c r="J40" i="1"/>
  <c r="J41" i="1" s="1"/>
  <c r="N41" i="1"/>
  <c r="F45" i="1"/>
  <c r="F46" i="1" s="1"/>
  <c r="H45" i="1"/>
  <c r="H46" i="1" s="1"/>
  <c r="I45" i="1"/>
  <c r="I46" i="1" s="1"/>
  <c r="J45" i="1"/>
  <c r="J46" i="1" s="1"/>
  <c r="AL46" i="1"/>
  <c r="K46" i="1"/>
  <c r="F50" i="1"/>
  <c r="F51" i="1" s="1"/>
  <c r="H50" i="1"/>
  <c r="H51" i="1" s="1"/>
  <c r="I50" i="1"/>
  <c r="I51" i="1" s="1"/>
  <c r="J50" i="1"/>
  <c r="J51" i="1" s="1"/>
  <c r="K50" i="1"/>
  <c r="K51" i="1" s="1"/>
  <c r="L50" i="1"/>
  <c r="L51" i="1" s="1"/>
  <c r="M50" i="1"/>
  <c r="M51" i="1" s="1"/>
  <c r="N50" i="1"/>
  <c r="N51" i="1" s="1"/>
  <c r="O50" i="1"/>
  <c r="O51" i="1" s="1"/>
  <c r="P50" i="1"/>
  <c r="P51" i="1" s="1"/>
  <c r="Q50" i="1"/>
  <c r="Q51" i="1" s="1"/>
  <c r="R50" i="1"/>
  <c r="R51" i="1" s="1"/>
  <c r="S50" i="1"/>
  <c r="S51" i="1" s="1"/>
  <c r="T50" i="1"/>
  <c r="T51" i="1" s="1"/>
  <c r="U50" i="1"/>
  <c r="U51" i="1" s="1"/>
  <c r="V50" i="1"/>
  <c r="V51" i="1" s="1"/>
  <c r="W50" i="1"/>
  <c r="W51" i="1" s="1"/>
  <c r="X50" i="1"/>
  <c r="X51" i="1" s="1"/>
  <c r="Y50" i="1"/>
  <c r="Y51" i="1" s="1"/>
  <c r="AA50" i="1"/>
  <c r="AA51" i="1" s="1"/>
  <c r="AB50" i="1"/>
  <c r="AB51" i="1" s="1"/>
  <c r="AC50" i="1"/>
  <c r="AC51" i="1" s="1"/>
  <c r="AD50" i="1"/>
  <c r="AD51" i="1" s="1"/>
  <c r="AE50" i="1"/>
  <c r="AE51" i="1" s="1"/>
  <c r="AF50" i="1"/>
  <c r="AF51" i="1" s="1"/>
  <c r="AG50" i="1"/>
  <c r="AG51" i="1" s="1"/>
  <c r="AH50" i="1"/>
  <c r="AH51" i="1" s="1"/>
  <c r="AI50" i="1"/>
  <c r="AI51" i="1" s="1"/>
  <c r="AJ50" i="1"/>
  <c r="AJ51" i="1" s="1"/>
  <c r="AK50" i="1"/>
  <c r="AK51" i="1" s="1"/>
  <c r="AL50" i="1"/>
  <c r="AL51" i="1" s="1"/>
  <c r="F55" i="1"/>
  <c r="F56" i="1" s="1"/>
  <c r="H55" i="1"/>
  <c r="H56" i="1" s="1"/>
  <c r="I55" i="1"/>
  <c r="I56" i="1" s="1"/>
  <c r="J55" i="1"/>
  <c r="J56" i="1" s="1"/>
  <c r="K55" i="1"/>
  <c r="K56" i="1" s="1"/>
  <c r="L55" i="1"/>
  <c r="L56" i="1" s="1"/>
  <c r="M55" i="1"/>
  <c r="M56" i="1" s="1"/>
  <c r="N55" i="1"/>
  <c r="N56" i="1" s="1"/>
  <c r="O55" i="1"/>
  <c r="O56" i="1" s="1"/>
  <c r="P55" i="1"/>
  <c r="P56" i="1" s="1"/>
  <c r="Q55" i="1"/>
  <c r="Q56" i="1" s="1"/>
  <c r="R55" i="1"/>
  <c r="R56" i="1" s="1"/>
  <c r="S55" i="1"/>
  <c r="S56" i="1" s="1"/>
  <c r="T55" i="1"/>
  <c r="T56" i="1" s="1"/>
  <c r="U55" i="1"/>
  <c r="U56" i="1" s="1"/>
  <c r="V55" i="1"/>
  <c r="V56" i="1" s="1"/>
  <c r="W55" i="1"/>
  <c r="W56" i="1" s="1"/>
  <c r="X55" i="1"/>
  <c r="X56" i="1" s="1"/>
  <c r="Y55" i="1"/>
  <c r="Y56" i="1" s="1"/>
  <c r="AA55" i="1"/>
  <c r="AA56" i="1" s="1"/>
  <c r="AB55" i="1"/>
  <c r="AB56" i="1" s="1"/>
  <c r="AC55" i="1"/>
  <c r="AC56" i="1" s="1"/>
  <c r="AD55" i="1"/>
  <c r="AD56" i="1" s="1"/>
  <c r="AE55" i="1"/>
  <c r="AE56" i="1" s="1"/>
  <c r="AF55" i="1"/>
  <c r="AF56" i="1" s="1"/>
  <c r="AG55" i="1"/>
  <c r="AG56" i="1" s="1"/>
  <c r="AH55" i="1"/>
  <c r="AH56" i="1" s="1"/>
  <c r="AI55" i="1"/>
  <c r="AI56" i="1" s="1"/>
  <c r="AJ55" i="1"/>
  <c r="AJ56" i="1" s="1"/>
  <c r="AK55" i="1"/>
  <c r="AK56" i="1" s="1"/>
  <c r="AL55" i="1"/>
  <c r="AL56" i="1" s="1"/>
  <c r="F60" i="1"/>
  <c r="F61" i="1" s="1"/>
  <c r="H60" i="1"/>
  <c r="H61" i="1" s="1"/>
  <c r="I60" i="1"/>
  <c r="I61" i="1" s="1"/>
  <c r="J60" i="1"/>
  <c r="J61" i="1" s="1"/>
  <c r="K60" i="1"/>
  <c r="K61" i="1" s="1"/>
  <c r="L60" i="1"/>
  <c r="L61" i="1" s="1"/>
  <c r="M60" i="1"/>
  <c r="M61" i="1" s="1"/>
  <c r="N60" i="1"/>
  <c r="N61" i="1" s="1"/>
  <c r="O60" i="1"/>
  <c r="O61" i="1" s="1"/>
  <c r="P60" i="1"/>
  <c r="P61" i="1" s="1"/>
  <c r="Q60" i="1"/>
  <c r="Q61" i="1" s="1"/>
  <c r="R60" i="1"/>
  <c r="R61" i="1" s="1"/>
  <c r="S60" i="1"/>
  <c r="S61" i="1" s="1"/>
  <c r="T60" i="1"/>
  <c r="T61" i="1" s="1"/>
  <c r="U60" i="1"/>
  <c r="U61" i="1" s="1"/>
  <c r="V60" i="1"/>
  <c r="V61" i="1" s="1"/>
  <c r="W60" i="1"/>
  <c r="W61" i="1" s="1"/>
  <c r="X60" i="1"/>
  <c r="X61" i="1" s="1"/>
  <c r="Y60" i="1"/>
  <c r="Y61" i="1" s="1"/>
  <c r="AA60" i="1"/>
  <c r="AA61" i="1" s="1"/>
  <c r="AB60" i="1"/>
  <c r="AB61" i="1" s="1"/>
  <c r="AC60" i="1"/>
  <c r="AC61" i="1" s="1"/>
  <c r="AD60" i="1"/>
  <c r="AD61" i="1" s="1"/>
  <c r="AE60" i="1"/>
  <c r="AE61" i="1" s="1"/>
  <c r="AF60" i="1"/>
  <c r="AF61" i="1" s="1"/>
  <c r="AG60" i="1"/>
  <c r="AG61" i="1" s="1"/>
  <c r="AH60" i="1"/>
  <c r="AH61" i="1" s="1"/>
  <c r="AI60" i="1"/>
  <c r="AI61" i="1" s="1"/>
  <c r="AJ60" i="1"/>
  <c r="AJ61" i="1" s="1"/>
  <c r="AK60" i="1"/>
  <c r="AK61" i="1" s="1"/>
  <c r="AL60" i="1"/>
  <c r="AL61" i="1" s="1"/>
  <c r="F65" i="1"/>
  <c r="F66" i="1" s="1"/>
  <c r="H65" i="1"/>
  <c r="H66" i="1" s="1"/>
  <c r="I65" i="1"/>
  <c r="I66" i="1" s="1"/>
  <c r="J65" i="1"/>
  <c r="J66" i="1" s="1"/>
  <c r="K65" i="1"/>
  <c r="K66" i="1" s="1"/>
  <c r="L65" i="1"/>
  <c r="L66" i="1" s="1"/>
  <c r="M65" i="1"/>
  <c r="M66" i="1" s="1"/>
  <c r="N65" i="1"/>
  <c r="N66" i="1" s="1"/>
  <c r="O65" i="1"/>
  <c r="O66" i="1" s="1"/>
  <c r="P65" i="1"/>
  <c r="P66" i="1" s="1"/>
  <c r="Q65" i="1"/>
  <c r="Q66" i="1" s="1"/>
  <c r="R65" i="1"/>
  <c r="R66" i="1" s="1"/>
  <c r="S65" i="1"/>
  <c r="S66" i="1" s="1"/>
  <c r="T65" i="1"/>
  <c r="T66" i="1" s="1"/>
  <c r="U65" i="1"/>
  <c r="U66" i="1" s="1"/>
  <c r="V65" i="1"/>
  <c r="V66" i="1" s="1"/>
  <c r="W65" i="1"/>
  <c r="W66" i="1" s="1"/>
  <c r="X65" i="1"/>
  <c r="X66" i="1" s="1"/>
  <c r="Y65" i="1"/>
  <c r="Y66" i="1" s="1"/>
  <c r="AA65" i="1"/>
  <c r="AA66" i="1" s="1"/>
  <c r="AB65" i="1"/>
  <c r="AB66" i="1" s="1"/>
  <c r="AC65" i="1"/>
  <c r="AC66" i="1" s="1"/>
  <c r="AD65" i="1"/>
  <c r="AD66" i="1" s="1"/>
  <c r="AE65" i="1"/>
  <c r="AE66" i="1" s="1"/>
  <c r="AF65" i="1"/>
  <c r="AF66" i="1" s="1"/>
  <c r="AG65" i="1"/>
  <c r="AG66" i="1" s="1"/>
  <c r="AH65" i="1"/>
  <c r="AI65" i="1"/>
  <c r="AI66" i="1" s="1"/>
  <c r="AJ65" i="1"/>
  <c r="AJ66" i="1" s="1"/>
  <c r="AK65" i="1"/>
  <c r="AK66" i="1" s="1"/>
  <c r="AL65" i="1"/>
  <c r="AL66" i="1" s="1"/>
  <c r="AH66" i="1"/>
  <c r="F70" i="1"/>
  <c r="F71" i="1" s="1"/>
  <c r="H70" i="1"/>
  <c r="H71" i="1" s="1"/>
  <c r="I70" i="1"/>
  <c r="I71" i="1" s="1"/>
  <c r="J70" i="1"/>
  <c r="K70" i="1"/>
  <c r="K71" i="1" s="1"/>
  <c r="L70" i="1"/>
  <c r="L71" i="1" s="1"/>
  <c r="M70" i="1"/>
  <c r="M71" i="1" s="1"/>
  <c r="N70" i="1"/>
  <c r="N71" i="1" s="1"/>
  <c r="O70" i="1"/>
  <c r="O71" i="1" s="1"/>
  <c r="P70" i="1"/>
  <c r="P71" i="1" s="1"/>
  <c r="Q70" i="1"/>
  <c r="Q71" i="1" s="1"/>
  <c r="R70" i="1"/>
  <c r="R71" i="1" s="1"/>
  <c r="S70" i="1"/>
  <c r="S71" i="1" s="1"/>
  <c r="T70" i="1"/>
  <c r="T71" i="1" s="1"/>
  <c r="U70" i="1"/>
  <c r="U71" i="1" s="1"/>
  <c r="V70" i="1"/>
  <c r="V71" i="1" s="1"/>
  <c r="W70" i="1"/>
  <c r="W71" i="1" s="1"/>
  <c r="X70" i="1"/>
  <c r="X71" i="1" s="1"/>
  <c r="Y70" i="1"/>
  <c r="Y71" i="1" s="1"/>
  <c r="AA70" i="1"/>
  <c r="AA71" i="1" s="1"/>
  <c r="AB70" i="1"/>
  <c r="AB71" i="1" s="1"/>
  <c r="AC70" i="1"/>
  <c r="AC71" i="1" s="1"/>
  <c r="AD70" i="1"/>
  <c r="AD71" i="1" s="1"/>
  <c r="AE70" i="1"/>
  <c r="AE71" i="1" s="1"/>
  <c r="AF70" i="1"/>
  <c r="AF71" i="1" s="1"/>
  <c r="AG70" i="1"/>
  <c r="AG71" i="1" s="1"/>
  <c r="AH70" i="1"/>
  <c r="AH71" i="1" s="1"/>
  <c r="AI70" i="1"/>
  <c r="AI71" i="1" s="1"/>
  <c r="AJ70" i="1"/>
  <c r="AJ71" i="1" s="1"/>
  <c r="AK70" i="1"/>
  <c r="AK71" i="1" s="1"/>
  <c r="AL70" i="1"/>
  <c r="AL71" i="1" s="1"/>
  <c r="J71" i="1"/>
  <c r="F75" i="1"/>
  <c r="F76" i="1" s="1"/>
  <c r="H75" i="1"/>
  <c r="H76" i="1" s="1"/>
  <c r="I75" i="1"/>
  <c r="I76" i="1" s="1"/>
  <c r="J75" i="1"/>
  <c r="J76" i="1" s="1"/>
  <c r="K75" i="1"/>
  <c r="K76" i="1" s="1"/>
  <c r="L75" i="1"/>
  <c r="L76" i="1" s="1"/>
  <c r="M75" i="1"/>
  <c r="M76" i="1" s="1"/>
  <c r="N75" i="1"/>
  <c r="N76" i="1" s="1"/>
  <c r="O75" i="1"/>
  <c r="O76" i="1" s="1"/>
  <c r="P75" i="1"/>
  <c r="P76" i="1" s="1"/>
  <c r="Q75" i="1"/>
  <c r="Q76" i="1" s="1"/>
  <c r="R75" i="1"/>
  <c r="R76" i="1" s="1"/>
  <c r="S75" i="1"/>
  <c r="S76" i="1" s="1"/>
  <c r="T75" i="1"/>
  <c r="T76" i="1" s="1"/>
  <c r="U75" i="1"/>
  <c r="U76" i="1" s="1"/>
  <c r="V75" i="1"/>
  <c r="V76" i="1" s="1"/>
  <c r="W75" i="1"/>
  <c r="W76" i="1" s="1"/>
  <c r="X75" i="1"/>
  <c r="X76" i="1" s="1"/>
  <c r="AF76" i="1"/>
  <c r="AH75" i="1"/>
  <c r="AH76" i="1" s="1"/>
  <c r="AI75" i="1"/>
  <c r="AI76" i="1" s="1"/>
  <c r="AJ75" i="1"/>
  <c r="AJ76" i="1" s="1"/>
  <c r="AK75" i="1"/>
  <c r="AK76" i="1" s="1"/>
  <c r="AL75" i="1"/>
  <c r="AL76" i="1" s="1"/>
  <c r="F80" i="1"/>
  <c r="F81" i="1" s="1"/>
  <c r="H80" i="1"/>
  <c r="H81" i="1" s="1"/>
  <c r="I80" i="1"/>
  <c r="I81" i="1" s="1"/>
  <c r="J80" i="1"/>
  <c r="J81" i="1" s="1"/>
  <c r="K80" i="1"/>
  <c r="K81" i="1" s="1"/>
  <c r="L80" i="1"/>
  <c r="M80" i="1"/>
  <c r="M81" i="1" s="1"/>
  <c r="N80" i="1"/>
  <c r="N81" i="1" s="1"/>
  <c r="O80" i="1"/>
  <c r="O81" i="1" s="1"/>
  <c r="P80" i="1"/>
  <c r="P81" i="1" s="1"/>
  <c r="Q80" i="1"/>
  <c r="Q81" i="1" s="1"/>
  <c r="R80" i="1"/>
  <c r="R81" i="1" s="1"/>
  <c r="S80" i="1"/>
  <c r="S81" i="1" s="1"/>
  <c r="T80" i="1"/>
  <c r="T81" i="1" s="1"/>
  <c r="U80" i="1"/>
  <c r="U81" i="1" s="1"/>
  <c r="V80" i="1"/>
  <c r="V81" i="1" s="1"/>
  <c r="W80" i="1"/>
  <c r="W81" i="1" s="1"/>
  <c r="X80" i="1"/>
  <c r="X81" i="1" s="1"/>
  <c r="Y80" i="1"/>
  <c r="Y81" i="1" s="1"/>
  <c r="AA80" i="1"/>
  <c r="AA81" i="1" s="1"/>
  <c r="AB80" i="1"/>
  <c r="AB81" i="1" s="1"/>
  <c r="AC80" i="1"/>
  <c r="AC81" i="1" s="1"/>
  <c r="AD80" i="1"/>
  <c r="AD81" i="1" s="1"/>
  <c r="AE80" i="1"/>
  <c r="AE81" i="1" s="1"/>
  <c r="AF80" i="1"/>
  <c r="AF81" i="1" s="1"/>
  <c r="AG80" i="1"/>
  <c r="AG81" i="1" s="1"/>
  <c r="AH80" i="1"/>
  <c r="AH81" i="1" s="1"/>
  <c r="AI80" i="1"/>
  <c r="AI81" i="1" s="1"/>
  <c r="AJ80" i="1"/>
  <c r="AJ81" i="1" s="1"/>
  <c r="AK80" i="1"/>
  <c r="AK81" i="1" s="1"/>
  <c r="AL80" i="1"/>
  <c r="AL81" i="1" s="1"/>
  <c r="L81" i="1"/>
  <c r="F85" i="1"/>
  <c r="F86" i="1" s="1"/>
  <c r="H85" i="1"/>
  <c r="H86" i="1" s="1"/>
  <c r="I85" i="1"/>
  <c r="I86" i="1" s="1"/>
  <c r="J85" i="1"/>
  <c r="K85" i="1"/>
  <c r="K86" i="1" s="1"/>
  <c r="L85" i="1"/>
  <c r="L86" i="1" s="1"/>
  <c r="M85" i="1"/>
  <c r="M86" i="1" s="1"/>
  <c r="N85" i="1"/>
  <c r="N86" i="1" s="1"/>
  <c r="O85" i="1"/>
  <c r="O86" i="1" s="1"/>
  <c r="P85" i="1"/>
  <c r="P86" i="1" s="1"/>
  <c r="Q85" i="1"/>
  <c r="Q86" i="1" s="1"/>
  <c r="R85" i="1"/>
  <c r="R86" i="1" s="1"/>
  <c r="S85" i="1"/>
  <c r="S86" i="1" s="1"/>
  <c r="T85" i="1"/>
  <c r="T86" i="1" s="1"/>
  <c r="U85" i="1"/>
  <c r="U86" i="1" s="1"/>
  <c r="V85" i="1"/>
  <c r="V86" i="1" s="1"/>
  <c r="W85" i="1"/>
  <c r="W86" i="1" s="1"/>
  <c r="X85" i="1"/>
  <c r="X86" i="1" s="1"/>
  <c r="Y85" i="1"/>
  <c r="Y86" i="1" s="1"/>
  <c r="AA85" i="1"/>
  <c r="AA86" i="1" s="1"/>
  <c r="AB85" i="1"/>
  <c r="AB86" i="1" s="1"/>
  <c r="AC85" i="1"/>
  <c r="AC86" i="1" s="1"/>
  <c r="AD85" i="1"/>
  <c r="AD86" i="1" s="1"/>
  <c r="AE85" i="1"/>
  <c r="AE86" i="1" s="1"/>
  <c r="AF85" i="1"/>
  <c r="AF86" i="1" s="1"/>
  <c r="AG85" i="1"/>
  <c r="AG86" i="1" s="1"/>
  <c r="AH85" i="1"/>
  <c r="AH86" i="1" s="1"/>
  <c r="AI85" i="1"/>
  <c r="AI86" i="1" s="1"/>
  <c r="AJ85" i="1"/>
  <c r="AJ86" i="1" s="1"/>
  <c r="AK85" i="1"/>
  <c r="AK86" i="1" s="1"/>
  <c r="AL85" i="1"/>
  <c r="AL86" i="1" s="1"/>
  <c r="J86" i="1"/>
  <c r="F90" i="1"/>
  <c r="F91" i="1" s="1"/>
  <c r="H90" i="1"/>
  <c r="H91" i="1" s="1"/>
  <c r="I90" i="1"/>
  <c r="I91" i="1" s="1"/>
  <c r="J90" i="1"/>
  <c r="J91" i="1" s="1"/>
  <c r="K90" i="1"/>
  <c r="K91" i="1" s="1"/>
  <c r="L90" i="1"/>
  <c r="L91" i="1" s="1"/>
  <c r="M90" i="1"/>
  <c r="M91" i="1" s="1"/>
  <c r="N90" i="1"/>
  <c r="N91" i="1" s="1"/>
  <c r="O90" i="1"/>
  <c r="O91" i="1" s="1"/>
  <c r="P90" i="1"/>
  <c r="P91" i="1" s="1"/>
  <c r="Q90" i="1"/>
  <c r="Q91" i="1" s="1"/>
  <c r="R90" i="1"/>
  <c r="R91" i="1" s="1"/>
  <c r="S90" i="1"/>
  <c r="S91" i="1" s="1"/>
  <c r="T90" i="1"/>
  <c r="T91" i="1" s="1"/>
  <c r="U90" i="1"/>
  <c r="U91" i="1" s="1"/>
  <c r="V90" i="1"/>
  <c r="V91" i="1" s="1"/>
  <c r="W90" i="1"/>
  <c r="W91" i="1" s="1"/>
  <c r="X90" i="1"/>
  <c r="X91" i="1" s="1"/>
  <c r="Y90" i="1"/>
  <c r="Y91" i="1" s="1"/>
  <c r="AA90" i="1"/>
  <c r="AA91" i="1" s="1"/>
  <c r="AB90" i="1"/>
  <c r="AB91" i="1" s="1"/>
  <c r="AC90" i="1"/>
  <c r="AC91" i="1" s="1"/>
  <c r="AD90" i="1"/>
  <c r="AD91" i="1" s="1"/>
  <c r="AE90" i="1"/>
  <c r="AE91" i="1" s="1"/>
  <c r="AF90" i="1"/>
  <c r="AF91" i="1" s="1"/>
  <c r="AG90" i="1"/>
  <c r="AG91" i="1" s="1"/>
  <c r="AH90" i="1"/>
  <c r="AH91" i="1" s="1"/>
  <c r="AI90" i="1"/>
  <c r="AI91" i="1" s="1"/>
  <c r="AJ90" i="1"/>
  <c r="AJ91" i="1" s="1"/>
  <c r="AK90" i="1"/>
  <c r="AK91" i="1" s="1"/>
  <c r="AL90" i="1"/>
  <c r="AL91" i="1" s="1"/>
  <c r="AB118" i="1" l="1"/>
  <c r="H16" i="1"/>
  <c r="H118" i="1"/>
  <c r="AA118" i="1"/>
  <c r="AI118" i="1"/>
  <c r="AK118" i="1"/>
  <c r="AK41" i="1"/>
  <c r="T118" i="1"/>
  <c r="AC118" i="1"/>
  <c r="Q118" i="1"/>
  <c r="L118" i="1"/>
  <c r="AH118" i="1"/>
  <c r="Y118" i="1"/>
  <c r="I118" i="1"/>
  <c r="AJ118" i="1"/>
  <c r="AF118" i="1"/>
  <c r="S118" i="1"/>
  <c r="O118" i="1"/>
  <c r="AG118" i="1"/>
  <c r="X118" i="1"/>
  <c r="P118" i="1"/>
  <c r="AL118" i="1"/>
  <c r="AD118" i="1"/>
  <c r="U118" i="1"/>
  <c r="M118" i="1"/>
  <c r="W118" i="1"/>
  <c r="K118" i="1"/>
  <c r="F118" i="1"/>
  <c r="AE118" i="1"/>
  <c r="V118" i="1"/>
  <c r="R118" i="1"/>
  <c r="N118" i="1"/>
  <c r="J118" i="1"/>
  <c r="AD119" i="1" l="1"/>
  <c r="T119" i="1"/>
  <c r="AA119" i="1"/>
  <c r="P119" i="1"/>
  <c r="S119" i="1"/>
  <c r="AF119" i="1"/>
  <c r="AJ119" i="1"/>
</calcChain>
</file>

<file path=xl/comments1.xml><?xml version="1.0" encoding="utf-8"?>
<comments xmlns="http://schemas.openxmlformats.org/spreadsheetml/2006/main">
  <authors>
    <author>A satisfied Microsoft Office User</author>
    <author>Ricardo Diaz</author>
    <author>Ricardo Molina</author>
    <author>paco</author>
  </authors>
  <commentList>
    <comment ref="AD7" authorId="0" shapeId="0">
      <text>
        <r>
          <rPr>
            <b/>
            <sz val="10"/>
            <color indexed="81"/>
            <rFont val="Tahoma"/>
            <family val="2"/>
          </rPr>
          <t>Impacto ambiental:
Posible alteración a cadena alimenticia</t>
        </r>
        <r>
          <rPr>
            <sz val="10"/>
            <color indexed="81"/>
            <rFont val="Tahoma"/>
            <family val="2"/>
          </rPr>
          <t xml:space="preserve">
</t>
        </r>
      </text>
    </comment>
    <comment ref="F8" authorId="1" shapeId="0">
      <text>
        <r>
          <rPr>
            <b/>
            <sz val="10"/>
            <color indexed="81"/>
            <rFont val="Tahoma"/>
            <family val="2"/>
          </rPr>
          <t xml:space="preserve">Pozo profundo, Tomas municipales o cuerpos superficiales.
Impacto ambiental:
Posible agotamiento de cuerpos de agua, desperdicios  </t>
        </r>
        <r>
          <rPr>
            <sz val="10"/>
            <color indexed="81"/>
            <rFont val="Tahoma"/>
            <family val="2"/>
          </rPr>
          <t xml:space="preserve">
</t>
        </r>
      </text>
    </comment>
    <comment ref="G8" authorId="1" shapeId="0">
      <text>
        <r>
          <rPr>
            <sz val="10"/>
            <color indexed="81"/>
            <rFont val="Tahoma"/>
            <family val="2"/>
          </rPr>
          <t xml:space="preserve">Impacto ambiental:
Participa en la aportación de gases de efecto invernadero y consumo de recursos no renovables
</t>
        </r>
      </text>
    </comment>
    <comment ref="H8" authorId="1" shapeId="0">
      <text>
        <r>
          <rPr>
            <sz val="10"/>
            <color indexed="81"/>
            <rFont val="Tahoma"/>
            <family val="2"/>
          </rPr>
          <t xml:space="preserve">Impacto ambiental:
Participa en la aportación de gases de efecto invernadero y consumo de recursos no renovables
</t>
        </r>
      </text>
    </comment>
    <comment ref="I8" authorId="1" shapeId="0">
      <text>
        <r>
          <rPr>
            <b/>
            <sz val="10"/>
            <color indexed="81"/>
            <rFont val="Tahoma"/>
            <family val="2"/>
          </rPr>
          <t>Impacto ambiental:
Participa en la aportación de gases de efecto invernadero y consumo de recursos no renovables</t>
        </r>
        <r>
          <rPr>
            <sz val="10"/>
            <color indexed="81"/>
            <rFont val="Tahoma"/>
            <family val="2"/>
          </rPr>
          <t xml:space="preserve">
</t>
        </r>
      </text>
    </comment>
    <comment ref="J8" authorId="1" shapeId="0">
      <text>
        <r>
          <rPr>
            <b/>
            <sz val="10"/>
            <color indexed="81"/>
            <rFont val="Tahoma"/>
            <family val="2"/>
          </rPr>
          <t>Impacto ambiental:
Participa en la aportación de gases de efecto invernadero y consumo de recursos no renovables</t>
        </r>
        <r>
          <rPr>
            <sz val="10"/>
            <color indexed="81"/>
            <rFont val="Tahoma"/>
            <family val="2"/>
          </rPr>
          <t xml:space="preserve">
</t>
        </r>
      </text>
    </comment>
    <comment ref="K8" authorId="1" shapeId="0">
      <text>
        <r>
          <rPr>
            <b/>
            <sz val="10"/>
            <color indexed="81"/>
            <rFont val="Tahoma"/>
            <family val="2"/>
          </rPr>
          <t xml:space="preserve">Impacto ambiental:
Participa en el aporte de residuos peligrosos al suelo o cuerpos de agua, consumo de recursos no renovables
</t>
        </r>
        <r>
          <rPr>
            <sz val="10"/>
            <color indexed="81"/>
            <rFont val="Tahoma"/>
            <family val="2"/>
          </rPr>
          <t xml:space="preserve">
</t>
        </r>
      </text>
    </comment>
    <comment ref="L8" authorId="1" shapeId="0">
      <text>
        <r>
          <rPr>
            <b/>
            <sz val="10"/>
            <color indexed="81"/>
            <rFont val="Tahoma"/>
            <family val="2"/>
          </rPr>
          <t>Impacto ambiental:
Participa en el aporte de residuos peligrosos al suelo o cuerpos de agua, consumo de recursos no renovables</t>
        </r>
        <r>
          <rPr>
            <sz val="10"/>
            <color indexed="81"/>
            <rFont val="Tahoma"/>
            <family val="2"/>
          </rPr>
          <t xml:space="preserve">
</t>
        </r>
      </text>
    </comment>
    <comment ref="M8" authorId="2" shapeId="0">
      <text/>
    </comment>
    <comment ref="N8" authorId="2" shapeId="0">
      <text>
        <r>
          <rPr>
            <sz val="9"/>
            <color indexed="81"/>
            <rFont val="Tahoma"/>
            <family val="2"/>
          </rPr>
          <t xml:space="preserve">
</t>
        </r>
      </text>
    </comment>
    <comment ref="O8" authorId="1" shapeId="0">
      <text>
        <r>
          <rPr>
            <b/>
            <sz val="10"/>
            <color indexed="81"/>
            <rFont val="Tahoma"/>
            <family val="2"/>
          </rPr>
          <t>Impacto ambiental:
Participa en la deforestación, generación de gases de invernadero y contaminación del agua</t>
        </r>
      </text>
    </comment>
    <comment ref="P8" authorId="1" shapeId="0">
      <text>
        <r>
          <rPr>
            <sz val="10"/>
            <color indexed="81"/>
            <rFont val="Tahoma"/>
            <family val="2"/>
          </rPr>
          <t xml:space="preserve">Impacto ambiental:
Participa en el aporte de contaminantes a los cuerpos receptores
</t>
        </r>
      </text>
    </comment>
    <comment ref="Q8" authorId="1" shapeId="0">
      <text>
        <r>
          <rPr>
            <b/>
            <sz val="10"/>
            <color indexed="81"/>
            <rFont val="Tahoma"/>
            <family val="2"/>
          </rPr>
          <t>Impacto ambiental:
Participa en el aporte de contaminantes por sustancias químicas u otros tóxicos a los cuerpos receptores</t>
        </r>
        <r>
          <rPr>
            <sz val="10"/>
            <color indexed="81"/>
            <rFont val="Tahoma"/>
            <family val="2"/>
          </rPr>
          <t xml:space="preserve">
 </t>
        </r>
      </text>
    </comment>
    <comment ref="R8" authorId="1" shapeId="0">
      <text>
        <r>
          <rPr>
            <b/>
            <sz val="10"/>
            <color indexed="81"/>
            <rFont val="Tahoma"/>
            <family val="2"/>
          </rPr>
          <t>Impacto ambiental:
Participa en el aporte de contaminantes a los cuerpos receptores</t>
        </r>
        <r>
          <rPr>
            <sz val="10"/>
            <color indexed="81"/>
            <rFont val="Tahoma"/>
            <family val="2"/>
          </rPr>
          <t xml:space="preserve">
</t>
        </r>
      </text>
    </comment>
    <comment ref="T8" authorId="1" shapeId="0">
      <text>
        <r>
          <rPr>
            <b/>
            <sz val="10"/>
            <color indexed="81"/>
            <rFont val="Tahoma"/>
            <family val="2"/>
          </rPr>
          <t>Contaminación del suelo o cuerpos de agua</t>
        </r>
        <r>
          <rPr>
            <sz val="10"/>
            <color indexed="81"/>
            <rFont val="Tahoma"/>
            <family val="2"/>
          </rPr>
          <t xml:space="preserve">
</t>
        </r>
      </text>
    </comment>
    <comment ref="U8" authorId="1" shapeId="0">
      <text>
        <r>
          <rPr>
            <sz val="10"/>
            <color indexed="81"/>
            <rFont val="Tahoma"/>
            <family val="2"/>
          </rPr>
          <t xml:space="preserve">Impacto ambiental: 
posible lixiviación de metales pesados 
</t>
        </r>
      </text>
    </comment>
    <comment ref="V8" authorId="1" shapeId="0">
      <text>
        <r>
          <rPr>
            <b/>
            <sz val="10"/>
            <color indexed="81"/>
            <rFont val="Tahoma"/>
            <family val="2"/>
          </rPr>
          <t xml:space="preserve">Impacto ambiental: 
posible lixiviación de metales pesados, afectación de paisaje, </t>
        </r>
        <r>
          <rPr>
            <sz val="10"/>
            <color indexed="81"/>
            <rFont val="Tahoma"/>
            <family val="2"/>
          </rPr>
          <t xml:space="preserve">
proliferación de fauna nociva</t>
        </r>
      </text>
    </comment>
    <comment ref="W8" authorId="1" shapeId="0">
      <text>
        <r>
          <rPr>
            <b/>
            <sz val="10"/>
            <color indexed="81"/>
            <rFont val="Tahoma"/>
            <family val="2"/>
          </rPr>
          <t>Impacto ambiental: 
posible lixiviación los contaminantes, contaminando suelo y posibles cuerpos de agua, por arrastre</t>
        </r>
        <r>
          <rPr>
            <sz val="10"/>
            <color indexed="81"/>
            <rFont val="Tahoma"/>
            <family val="2"/>
          </rPr>
          <t xml:space="preserve">
</t>
        </r>
      </text>
    </comment>
    <comment ref="X8" authorId="1" shapeId="0">
      <text>
        <r>
          <rPr>
            <b/>
            <sz val="10"/>
            <color indexed="81"/>
            <rFont val="Tahoma"/>
            <family val="2"/>
          </rPr>
          <t xml:space="preserve">Impacto ambiental: 
posible lixiviación de agentes tóxicos, contaminantes de suelo y cuerpos de agua </t>
        </r>
        <r>
          <rPr>
            <sz val="10"/>
            <color indexed="81"/>
            <rFont val="Tahoma"/>
            <family val="2"/>
          </rPr>
          <t xml:space="preserve">
</t>
        </r>
      </text>
    </comment>
    <comment ref="Y8" authorId="1" shapeId="0">
      <text>
        <r>
          <rPr>
            <b/>
            <sz val="10"/>
            <color indexed="81"/>
            <rFont val="Tahoma"/>
            <family val="2"/>
          </rPr>
          <t xml:space="preserve">Impacto ambiental.
Fectación al equilibrio en flora microbiana del suelo, contaminación de cuerpos de agua por lixiviación o arrastre, </t>
        </r>
        <r>
          <rPr>
            <sz val="10"/>
            <color indexed="81"/>
            <rFont val="Tahoma"/>
            <family val="2"/>
          </rPr>
          <t xml:space="preserve">
</t>
        </r>
      </text>
    </comment>
    <comment ref="Z8" authorId="3" shapeId="0">
      <text>
        <r>
          <rPr>
            <b/>
            <sz val="9"/>
            <color indexed="81"/>
            <rFont val="Tahoma"/>
            <family val="2"/>
          </rPr>
          <t>Impacto ambiental: 
Contaminación al ambiente, generado por microorganismos inóculos.</t>
        </r>
      </text>
    </comment>
    <comment ref="AA8" authorId="1" shapeId="0">
      <text>
        <r>
          <rPr>
            <b/>
            <sz val="10"/>
            <color indexed="81"/>
            <rFont val="Tahoma"/>
            <family val="2"/>
          </rPr>
          <t>impacto ambiental:
Posible promoción de enfermedades respiratorias o alergias</t>
        </r>
        <r>
          <rPr>
            <sz val="10"/>
            <color indexed="81"/>
            <rFont val="Tahoma"/>
            <family val="2"/>
          </rPr>
          <t xml:space="preserve">
</t>
        </r>
      </text>
    </comment>
    <comment ref="AB8" authorId="1" shapeId="0">
      <text>
        <r>
          <rPr>
            <b/>
            <sz val="10"/>
            <color indexed="81"/>
            <rFont val="Tahoma"/>
            <family val="2"/>
          </rPr>
          <t xml:space="preserve">Impacto ambiental:
Participación en la emisión de gases de efecto invernadero.
 </t>
        </r>
        <r>
          <rPr>
            <sz val="10"/>
            <color indexed="81"/>
            <rFont val="Tahoma"/>
            <family val="2"/>
          </rPr>
          <t xml:space="preserve">
</t>
        </r>
      </text>
    </comment>
    <comment ref="AC8" authorId="1" shapeId="0">
      <text>
        <r>
          <rPr>
            <b/>
            <sz val="10"/>
            <color indexed="81"/>
            <rFont val="Tahoma"/>
            <family val="2"/>
          </rPr>
          <t>Impacto ambiental:
Generación de condiciones desagradables, estres</t>
        </r>
        <r>
          <rPr>
            <sz val="10"/>
            <color indexed="81"/>
            <rFont val="Tahoma"/>
            <family val="2"/>
          </rPr>
          <t xml:space="preserve">
</t>
        </r>
      </text>
    </comment>
    <comment ref="AD8" authorId="1" shapeId="0">
      <text>
        <r>
          <rPr>
            <b/>
            <sz val="10"/>
            <color indexed="81"/>
            <rFont val="Tahoma"/>
            <family val="2"/>
          </rPr>
          <t>Impacto ambiental:
Posibles alteraciones al ecosistema</t>
        </r>
        <r>
          <rPr>
            <sz val="10"/>
            <color indexed="81"/>
            <rFont val="Tahoma"/>
            <family val="2"/>
          </rPr>
          <t xml:space="preserve">
</t>
        </r>
      </text>
    </comment>
    <comment ref="AE8" authorId="1" shapeId="0">
      <text>
        <r>
          <rPr>
            <b/>
            <sz val="10"/>
            <color indexed="81"/>
            <rFont val="Tahoma"/>
            <family val="2"/>
          </rPr>
          <t xml:space="preserve">Impacto ambiental:
Auyentaría a la fauna nativa, posible estrés </t>
        </r>
        <r>
          <rPr>
            <sz val="10"/>
            <color indexed="81"/>
            <rFont val="Tahoma"/>
            <family val="2"/>
          </rPr>
          <t xml:space="preserve">
</t>
        </r>
      </text>
    </comment>
    <comment ref="AF8" authorId="1" shapeId="0">
      <text>
        <r>
          <rPr>
            <b/>
            <sz val="10"/>
            <color indexed="81"/>
            <rFont val="Tahoma"/>
            <family val="2"/>
          </rPr>
          <t>Impacto ambiental:
Proliferación de vectores sanitarios</t>
        </r>
        <r>
          <rPr>
            <sz val="10"/>
            <color indexed="81"/>
            <rFont val="Tahoma"/>
            <family val="2"/>
          </rPr>
          <t xml:space="preserve">
</t>
        </r>
      </text>
    </comment>
    <comment ref="AG8" authorId="1" shapeId="0">
      <text>
        <r>
          <rPr>
            <b/>
            <sz val="10"/>
            <color indexed="81"/>
            <rFont val="Tahoma"/>
            <family val="2"/>
          </rPr>
          <t>Impacto ambiental: 
Participación en la afectación del ecosistema de origen</t>
        </r>
      </text>
    </comment>
    <comment ref="AH8" authorId="1" shapeId="0">
      <text>
        <r>
          <rPr>
            <b/>
            <sz val="10"/>
            <color indexed="81"/>
            <rFont val="Tahoma"/>
            <family val="2"/>
          </rPr>
          <t>impacto ambiental:
Alteración de un ecosistema</t>
        </r>
        <r>
          <rPr>
            <sz val="10"/>
            <color indexed="81"/>
            <rFont val="Tahoma"/>
            <family val="2"/>
          </rPr>
          <t xml:space="preserve">
</t>
        </r>
      </text>
    </comment>
    <comment ref="AI8" authorId="1" shapeId="0">
      <text>
        <r>
          <rPr>
            <b/>
            <sz val="10"/>
            <color indexed="81"/>
            <rFont val="Tahoma"/>
            <family val="2"/>
          </rPr>
          <t>Proceso físico, químico o emocional productor de una tensión que puede llevar a una enfermedad física</t>
        </r>
        <r>
          <rPr>
            <sz val="10"/>
            <color indexed="81"/>
            <rFont val="Tahoma"/>
            <family val="2"/>
          </rPr>
          <t xml:space="preserve">
</t>
        </r>
      </text>
    </comment>
    <comment ref="F10" authorId="1" shapeId="0">
      <text>
        <r>
          <rPr>
            <b/>
            <sz val="10"/>
            <color indexed="81"/>
            <rFont val="Tahoma"/>
            <family val="2"/>
          </rPr>
          <t xml:space="preserve">Ley de Aguas Nacionales y su Reglamento
 Ley Estatal (la que corresponda)
NOM-003-SEMARNAT-1996
</t>
        </r>
        <r>
          <rPr>
            <sz val="10"/>
            <color indexed="81"/>
            <rFont val="Tahoma"/>
            <family val="2"/>
          </rPr>
          <t xml:space="preserve">
</t>
        </r>
      </text>
    </comment>
    <comment ref="R10" authorId="1" shapeId="0">
      <text>
        <r>
          <rPr>
            <sz val="10"/>
            <color indexed="81"/>
            <rFont val="Tahoma"/>
            <family val="2"/>
          </rPr>
          <t xml:space="preserve">Ley General para la prevención y gestión integral de los residuos
(LGPGIR)
NOM-052-SEMARNAT-1993
NOM-054-SEMARNAT-1993
</t>
        </r>
      </text>
    </comment>
    <comment ref="S10" authorId="1" shapeId="0">
      <text>
        <r>
          <rPr>
            <b/>
            <sz val="8"/>
            <color indexed="81"/>
            <rFont val="Tahoma"/>
            <family val="2"/>
          </rPr>
          <t>NOM-052-SEMARNAT-1993
NOM-054-SEMARNAT-1993</t>
        </r>
        <r>
          <rPr>
            <sz val="10"/>
            <color indexed="81"/>
            <rFont val="Tahoma"/>
            <family val="2"/>
          </rPr>
          <t xml:space="preserve">
</t>
        </r>
      </text>
    </comment>
    <comment ref="V10" authorId="1" shapeId="0">
      <text>
        <r>
          <rPr>
            <sz val="9"/>
            <color indexed="81"/>
            <rFont val="Tahoma"/>
            <family val="2"/>
          </rPr>
          <t>NOM-052-SEMARNAT-1993
NOM-054-SEMARNAT-1993</t>
        </r>
        <r>
          <rPr>
            <sz val="10"/>
            <color indexed="81"/>
            <rFont val="Tahoma"/>
            <family val="2"/>
          </rPr>
          <t xml:space="preserve">
</t>
        </r>
      </text>
    </comment>
    <comment ref="X10" authorId="1" shapeId="0">
      <text>
        <r>
          <rPr>
            <sz val="9"/>
            <color indexed="81"/>
            <rFont val="Tahoma"/>
            <family val="2"/>
          </rPr>
          <t>NOM-052-SEMARNAT-1993</t>
        </r>
        <r>
          <rPr>
            <sz val="10"/>
            <color indexed="81"/>
            <rFont val="Tahoma"/>
            <family val="2"/>
          </rPr>
          <t xml:space="preserve">
</t>
        </r>
      </text>
    </comment>
    <comment ref="Z10" authorId="3" shapeId="0">
      <text>
        <r>
          <rPr>
            <b/>
            <sz val="9"/>
            <color indexed="81"/>
            <rFont val="Tahoma"/>
            <family val="2"/>
          </rPr>
          <t>NOM-087-SSA1-2002</t>
        </r>
      </text>
    </comment>
    <comment ref="AC10" authorId="1" shapeId="0">
      <text>
        <r>
          <rPr>
            <sz val="9"/>
            <color indexed="81"/>
            <rFont val="Tahoma"/>
            <family val="2"/>
          </rPr>
          <t>NOM-059-SEMARNAT-1994</t>
        </r>
        <r>
          <rPr>
            <sz val="10"/>
            <color indexed="81"/>
            <rFont val="Tahoma"/>
            <family val="2"/>
          </rPr>
          <t xml:space="preserve">
</t>
        </r>
      </text>
    </comment>
    <comment ref="E1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5" authorId="1" shapeId="0">
      <text>
        <r>
          <rPr>
            <b/>
            <sz val="8"/>
            <color indexed="81"/>
            <rFont val="Tahoma"/>
            <family val="2"/>
          </rPr>
          <t>SIGNIFICANCIA DEL IMPACTO</t>
        </r>
        <r>
          <rPr>
            <sz val="10"/>
            <color indexed="81"/>
            <rFont val="Tahoma"/>
            <family val="2"/>
          </rPr>
          <t xml:space="preserve">
Sig=(Mg+Dn)*Fr)
</t>
        </r>
      </text>
    </comment>
    <comment ref="E1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20" authorId="1" shapeId="0">
      <text>
        <r>
          <rPr>
            <b/>
            <sz val="8"/>
            <color indexed="81"/>
            <rFont val="Tahoma"/>
            <family val="2"/>
          </rPr>
          <t>SIGNIFICANCIA DEL IMPACTO</t>
        </r>
        <r>
          <rPr>
            <sz val="10"/>
            <color indexed="81"/>
            <rFont val="Tahoma"/>
            <family val="2"/>
          </rPr>
          <t xml:space="preserve">
Sig=(Mg+Dn)*Fr)
</t>
        </r>
      </text>
    </comment>
    <comment ref="C22" authorId="1" shapeId="0">
      <text>
        <r>
          <rPr>
            <b/>
            <sz val="10"/>
            <color indexed="81"/>
            <rFont val="Tahoma"/>
            <family val="2"/>
          </rPr>
          <t xml:space="preserve">  Impartición de
  clases</t>
        </r>
        <r>
          <rPr>
            <sz val="10"/>
            <color indexed="81"/>
            <rFont val="Tahoma"/>
            <family val="2"/>
          </rPr>
          <t xml:space="preserve">
</t>
        </r>
      </text>
    </comment>
    <comment ref="E2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2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2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25" authorId="1" shapeId="0">
      <text>
        <r>
          <rPr>
            <b/>
            <sz val="8"/>
            <color indexed="81"/>
            <rFont val="Tahoma"/>
            <family val="2"/>
          </rPr>
          <t>SIGNIFICANCIA DEL IMPACTO</t>
        </r>
        <r>
          <rPr>
            <sz val="10"/>
            <color indexed="81"/>
            <rFont val="Tahoma"/>
            <family val="2"/>
          </rPr>
          <t xml:space="preserve">
Sig=(Mg+Dn)*Fr)
</t>
        </r>
      </text>
    </comment>
    <comment ref="E2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2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2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30" authorId="1" shapeId="0">
      <text>
        <r>
          <rPr>
            <b/>
            <sz val="8"/>
            <color indexed="81"/>
            <rFont val="Tahoma"/>
            <family val="2"/>
          </rPr>
          <t>SIGNIFICANCIA DEL IMPACTO</t>
        </r>
        <r>
          <rPr>
            <sz val="10"/>
            <color indexed="81"/>
            <rFont val="Tahoma"/>
            <family val="2"/>
          </rPr>
          <t xml:space="preserve">
Sig=(Mg+Dn)*Fr)
</t>
        </r>
      </text>
    </comment>
    <comment ref="C32" authorId="3" shapeId="0">
      <text>
        <r>
          <rPr>
            <b/>
            <sz val="9"/>
            <color indexed="81"/>
            <rFont val="Tahoma"/>
            <family val="2"/>
          </rPr>
          <t>Para las instituciones agropecuarias deberán considerar: Postas pecuarias, parcelas agricolas, invernaderos, y viveros.</t>
        </r>
        <r>
          <rPr>
            <sz val="9"/>
            <color indexed="81"/>
            <rFont val="Tahoma"/>
            <family val="2"/>
          </rPr>
          <t xml:space="preserve">
</t>
        </r>
      </text>
    </comment>
    <comment ref="E3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3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3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35" authorId="1" shapeId="0">
      <text>
        <r>
          <rPr>
            <b/>
            <sz val="8"/>
            <color indexed="81"/>
            <rFont val="Tahoma"/>
            <family val="2"/>
          </rPr>
          <t>SIGNIFICANCIA DEL IMPACTO</t>
        </r>
        <r>
          <rPr>
            <sz val="10"/>
            <color indexed="81"/>
            <rFont val="Tahoma"/>
            <family val="2"/>
          </rPr>
          <t xml:space="preserve">
Sig=(Mg+Dn)*Fr)
</t>
        </r>
      </text>
    </comment>
    <comment ref="C37" authorId="1" shapeId="0">
      <text>
        <r>
          <rPr>
            <b/>
            <sz val="10"/>
            <color indexed="81"/>
            <rFont val="Tahoma"/>
            <family val="2"/>
          </rPr>
          <t>Conferencias, exposición de materiales audiovisuales</t>
        </r>
        <r>
          <rPr>
            <sz val="10"/>
            <color indexed="81"/>
            <rFont val="Tahoma"/>
            <family val="2"/>
          </rPr>
          <t xml:space="preserve">
</t>
        </r>
      </text>
    </comment>
    <comment ref="E3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3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3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40" authorId="1" shapeId="0">
      <text>
        <r>
          <rPr>
            <b/>
            <sz val="8"/>
            <color indexed="81"/>
            <rFont val="Tahoma"/>
            <family val="2"/>
          </rPr>
          <t>SIGNIFICANCIA DEL IMPACTO</t>
        </r>
        <r>
          <rPr>
            <sz val="10"/>
            <color indexed="81"/>
            <rFont val="Tahoma"/>
            <family val="2"/>
          </rPr>
          <t xml:space="preserve">
Sig=(Mg+Dn)*Fr)
</t>
        </r>
      </text>
    </comment>
    <comment ref="C42" authorId="1" shapeId="0">
      <text>
        <r>
          <rPr>
            <b/>
            <sz val="10"/>
            <color indexed="81"/>
            <rFont val="Tahoma"/>
            <family val="2"/>
          </rPr>
          <t>de Basquet, Voley, futbol, otras</t>
        </r>
      </text>
    </comment>
    <comment ref="E4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4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4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45" authorId="1" shapeId="0">
      <text>
        <r>
          <rPr>
            <b/>
            <sz val="8"/>
            <color indexed="81"/>
            <rFont val="Tahoma"/>
            <family val="2"/>
          </rPr>
          <t>SIGNIFICANCIA DEL IMPACTO</t>
        </r>
        <r>
          <rPr>
            <sz val="10"/>
            <color indexed="81"/>
            <rFont val="Tahoma"/>
            <family val="2"/>
          </rPr>
          <t xml:space="preserve">
Sig=(Mg+Dn)*Fr)
</t>
        </r>
      </text>
    </comment>
    <comment ref="E4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C48" authorId="1" shapeId="0">
      <text>
        <r>
          <rPr>
            <b/>
            <sz val="10"/>
            <color indexed="81"/>
            <rFont val="Tahoma"/>
            <family val="2"/>
          </rPr>
          <t>Almacén y venta de materiales para oficina y trabajos escolares, fotocopiado de documentos</t>
        </r>
        <r>
          <rPr>
            <sz val="10"/>
            <color indexed="81"/>
            <rFont val="Tahoma"/>
            <family val="2"/>
          </rPr>
          <t xml:space="preserve">
</t>
        </r>
      </text>
    </comment>
    <comment ref="E4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4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50" authorId="1" shapeId="0">
      <text>
        <r>
          <rPr>
            <b/>
            <sz val="8"/>
            <color indexed="81"/>
            <rFont val="Tahoma"/>
            <family val="2"/>
          </rPr>
          <t>SIGNIFICANCIA DEL IMPACTO</t>
        </r>
        <r>
          <rPr>
            <sz val="10"/>
            <color indexed="81"/>
            <rFont val="Tahoma"/>
            <family val="2"/>
          </rPr>
          <t xml:space="preserve">
Sig=(Mg+Dn)*Fr)
</t>
        </r>
      </text>
    </comment>
    <comment ref="C52" authorId="1" shapeId="0">
      <text>
        <r>
          <rPr>
            <b/>
            <sz val="10"/>
            <color indexed="81"/>
            <rFont val="Tahoma"/>
            <family val="2"/>
          </rPr>
          <t>Uso de lavamanos, excusados y migitorios</t>
        </r>
        <r>
          <rPr>
            <sz val="10"/>
            <color indexed="81"/>
            <rFont val="Tahoma"/>
            <family val="2"/>
          </rPr>
          <t xml:space="preserve">
</t>
        </r>
      </text>
    </comment>
    <comment ref="E5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5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5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55" authorId="1" shapeId="0">
      <text>
        <r>
          <rPr>
            <b/>
            <sz val="8"/>
            <color indexed="81"/>
            <rFont val="Tahoma"/>
            <family val="2"/>
          </rPr>
          <t>SIGNIFICANCIA DEL IMPACTO</t>
        </r>
        <r>
          <rPr>
            <sz val="10"/>
            <color indexed="81"/>
            <rFont val="Tahoma"/>
            <family val="2"/>
          </rPr>
          <t xml:space="preserve">
Sig=(Mg+Dn)*Fr)
</t>
        </r>
      </text>
    </comment>
    <comment ref="C57" authorId="1" shapeId="0">
      <text>
        <r>
          <rPr>
            <b/>
            <sz val="10"/>
            <color indexed="81"/>
            <rFont val="Tahoma"/>
            <family val="2"/>
          </rPr>
          <t>Uso de luces incandescentes, fluorescentes, balastras y otros materiales y equipos eléctricos</t>
        </r>
        <r>
          <rPr>
            <sz val="10"/>
            <color indexed="81"/>
            <rFont val="Tahoma"/>
            <family val="2"/>
          </rPr>
          <t xml:space="preserve">
</t>
        </r>
      </text>
    </comment>
    <comment ref="E5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5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5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60" authorId="1" shapeId="0">
      <text>
        <r>
          <rPr>
            <b/>
            <sz val="8"/>
            <color indexed="81"/>
            <rFont val="Tahoma"/>
            <family val="2"/>
          </rPr>
          <t>SIGNIFICANCIA DEL IMPACTO</t>
        </r>
        <r>
          <rPr>
            <sz val="10"/>
            <color indexed="81"/>
            <rFont val="Tahoma"/>
            <family val="2"/>
          </rPr>
          <t xml:space="preserve">
Sig=(Mg+Dn)*Fr)
</t>
        </r>
      </text>
    </comment>
    <comment ref="E6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6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6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65" authorId="1" shapeId="0">
      <text>
        <r>
          <rPr>
            <b/>
            <sz val="8"/>
            <color indexed="81"/>
            <rFont val="Tahoma"/>
            <family val="2"/>
          </rPr>
          <t>SIGNIFICANCIA DEL IMPACTO</t>
        </r>
        <r>
          <rPr>
            <sz val="10"/>
            <color indexed="81"/>
            <rFont val="Tahoma"/>
            <family val="2"/>
          </rPr>
          <t xml:space="preserve">
Sig=(Mg+Dn)*Fr)
</t>
        </r>
      </text>
    </comment>
    <comment ref="E6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6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6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70" authorId="1" shapeId="0">
      <text>
        <r>
          <rPr>
            <b/>
            <sz val="8"/>
            <color indexed="81"/>
            <rFont val="Tahoma"/>
            <family val="2"/>
          </rPr>
          <t>SIGNIFICANCIA DEL IMPACTO</t>
        </r>
        <r>
          <rPr>
            <sz val="10"/>
            <color indexed="81"/>
            <rFont val="Tahoma"/>
            <family val="2"/>
          </rPr>
          <t xml:space="preserve">
Sig=(Mg+Dn)*Fr)
</t>
        </r>
      </text>
    </comment>
    <comment ref="C72" authorId="1" shapeId="0">
      <text>
        <r>
          <rPr>
            <b/>
            <sz val="10"/>
            <color indexed="81"/>
            <rFont val="Tahoma"/>
            <family val="2"/>
          </rPr>
          <t>Uso de solventes, limpiadores, detergentes y otros materiales de limpieza</t>
        </r>
        <r>
          <rPr>
            <sz val="10"/>
            <color indexed="81"/>
            <rFont val="Tahoma"/>
            <family val="2"/>
          </rPr>
          <t xml:space="preserve">
</t>
        </r>
      </text>
    </comment>
    <comment ref="E7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7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7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75" authorId="1" shapeId="0">
      <text>
        <r>
          <rPr>
            <b/>
            <sz val="8"/>
            <color indexed="81"/>
            <rFont val="Tahoma"/>
            <family val="2"/>
          </rPr>
          <t>SIGNIFICANCIA DEL IMPACTO</t>
        </r>
        <r>
          <rPr>
            <sz val="10"/>
            <color indexed="81"/>
            <rFont val="Tahoma"/>
            <family val="2"/>
          </rPr>
          <t xml:space="preserve">
Sig=(Mg+Dn)*Fr)
</t>
        </r>
      </text>
    </comment>
    <comment ref="C77" authorId="1" shapeId="0">
      <text>
        <r>
          <rPr>
            <b/>
            <sz val="10"/>
            <color indexed="81"/>
            <rFont val="Tahoma"/>
            <family val="2"/>
          </rPr>
          <t>Uso de pinturas base solventes o agua, solventes y otros materiales y quipos para pintado</t>
        </r>
        <r>
          <rPr>
            <sz val="10"/>
            <color indexed="81"/>
            <rFont val="Tahoma"/>
            <family val="2"/>
          </rPr>
          <t xml:space="preserve">
</t>
        </r>
      </text>
    </comment>
    <comment ref="E7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7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7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80" authorId="1" shapeId="0">
      <text>
        <r>
          <rPr>
            <b/>
            <sz val="8"/>
            <color indexed="81"/>
            <rFont val="Tahoma"/>
            <family val="2"/>
          </rPr>
          <t>SIGNIFICANCIA DEL IMPACTO</t>
        </r>
        <r>
          <rPr>
            <sz val="10"/>
            <color indexed="81"/>
            <rFont val="Tahoma"/>
            <family val="2"/>
          </rPr>
          <t xml:space="preserve">
Sig=(Mg+Dn)*Fr)
</t>
        </r>
      </text>
    </comment>
    <comment ref="C82" authorId="1" shapeId="0">
      <text>
        <r>
          <rPr>
            <b/>
            <sz val="10"/>
            <color indexed="81"/>
            <rFont val="Tahoma"/>
            <family val="2"/>
          </rPr>
          <t>Uso de venenos, trampas, cebos, armas, etc.</t>
        </r>
        <r>
          <rPr>
            <sz val="10"/>
            <color indexed="81"/>
            <rFont val="Tahoma"/>
            <family val="2"/>
          </rPr>
          <t xml:space="preserve">
</t>
        </r>
      </text>
    </comment>
    <comment ref="E8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8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8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85" authorId="1" shapeId="0">
      <text>
        <r>
          <rPr>
            <b/>
            <sz val="8"/>
            <color indexed="81"/>
            <rFont val="Tahoma"/>
            <family val="2"/>
          </rPr>
          <t>SIGNIFICANCIA DEL IMPACTO</t>
        </r>
        <r>
          <rPr>
            <sz val="10"/>
            <color indexed="81"/>
            <rFont val="Tahoma"/>
            <family val="2"/>
          </rPr>
          <t xml:space="preserve">
Sig=(Mg+Dn)*Fr)
</t>
        </r>
      </text>
    </comment>
    <comment ref="C87" authorId="1" shapeId="0">
      <text>
        <r>
          <rPr>
            <b/>
            <sz val="10"/>
            <color indexed="81"/>
            <rFont val="Tahoma"/>
            <family val="2"/>
          </rPr>
          <t xml:space="preserve">
Porductos y servicios que no estan contemplados en esta matriz</t>
        </r>
      </text>
    </comment>
    <comment ref="E8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8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8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90" authorId="1" shapeId="0">
      <text>
        <r>
          <rPr>
            <b/>
            <sz val="8"/>
            <color indexed="81"/>
            <rFont val="Tahoma"/>
            <family val="2"/>
          </rPr>
          <t>SIGNIFICANCIA DEL IMPACTO</t>
        </r>
        <r>
          <rPr>
            <sz val="10"/>
            <color indexed="81"/>
            <rFont val="Tahoma"/>
            <family val="2"/>
          </rPr>
          <t xml:space="preserve">
Sig=(Mg+Dn)*Fr)
</t>
        </r>
      </text>
    </comment>
    <comment ref="C92" authorId="1" shapeId="0">
      <text>
        <r>
          <rPr>
            <b/>
            <sz val="10"/>
            <color indexed="81"/>
            <rFont val="Tahoma"/>
            <family val="2"/>
          </rPr>
          <t>Daños ocacionados al medio ambiente por este tipo de siniestros.</t>
        </r>
        <r>
          <rPr>
            <sz val="10"/>
            <color indexed="81"/>
            <rFont val="Tahoma"/>
            <family val="2"/>
          </rPr>
          <t xml:space="preserve">
</t>
        </r>
      </text>
    </comment>
    <comment ref="E9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9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9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95" authorId="1" shapeId="0">
      <text>
        <r>
          <rPr>
            <b/>
            <sz val="8"/>
            <color indexed="81"/>
            <rFont val="Tahoma"/>
            <family val="2"/>
          </rPr>
          <t>SIGNIFICANCIA DEL IMPACTO</t>
        </r>
        <r>
          <rPr>
            <sz val="10"/>
            <color indexed="81"/>
            <rFont val="Tahoma"/>
            <family val="2"/>
          </rPr>
          <t xml:space="preserve">
Sig=(Mg+Dn)*Fr)
</t>
        </r>
      </text>
    </comment>
    <comment ref="C97" authorId="1" shapeId="0">
      <text>
        <r>
          <rPr>
            <b/>
            <sz val="10"/>
            <color indexed="81"/>
            <rFont val="Tahoma"/>
            <family val="2"/>
          </rPr>
          <t>Gas LP, acetileno</t>
        </r>
      </text>
    </comment>
    <comment ref="E9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9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9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00" authorId="1" shapeId="0">
      <text>
        <r>
          <rPr>
            <b/>
            <sz val="8"/>
            <color indexed="81"/>
            <rFont val="Tahoma"/>
            <family val="2"/>
          </rPr>
          <t>SIGNIFICANCIA DEL IMPACTO</t>
        </r>
        <r>
          <rPr>
            <sz val="10"/>
            <color indexed="81"/>
            <rFont val="Tahoma"/>
            <family val="2"/>
          </rPr>
          <t xml:space="preserve">
Sig=(Mg+Dn)*Fr)
</t>
        </r>
      </text>
    </comment>
    <comment ref="C102" authorId="1" shapeId="0">
      <text>
        <r>
          <rPr>
            <b/>
            <sz val="10"/>
            <color indexed="81"/>
            <rFont val="Tahoma"/>
            <family val="2"/>
          </rPr>
          <t>Daños ocacionados al medio ambiente por este tipo de siniestros.</t>
        </r>
        <r>
          <rPr>
            <sz val="10"/>
            <color indexed="81"/>
            <rFont val="Tahoma"/>
            <family val="2"/>
          </rPr>
          <t xml:space="preserve">
</t>
        </r>
      </text>
    </comment>
    <comment ref="E10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0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0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05" authorId="1" shapeId="0">
      <text>
        <r>
          <rPr>
            <b/>
            <sz val="8"/>
            <color indexed="81"/>
            <rFont val="Tahoma"/>
            <family val="2"/>
          </rPr>
          <t>SIGNIFICANCIA DEL IMPACTO</t>
        </r>
        <r>
          <rPr>
            <sz val="10"/>
            <color indexed="81"/>
            <rFont val="Tahoma"/>
            <family val="2"/>
          </rPr>
          <t xml:space="preserve">
Sig=(Mg+Dn)*Fr)
</t>
        </r>
      </text>
    </comment>
    <comment ref="C107" authorId="1" shapeId="0">
      <text>
        <r>
          <rPr>
            <b/>
            <sz val="10"/>
            <color indexed="81"/>
            <rFont val="Tahoma"/>
            <family val="2"/>
          </rPr>
          <t>Daños ocacionados al medio ambiente por este tipo de sustancias</t>
        </r>
      </text>
    </comment>
    <comment ref="E107"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08"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09"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10" authorId="1" shapeId="0">
      <text>
        <r>
          <rPr>
            <b/>
            <sz val="8"/>
            <color indexed="81"/>
            <rFont val="Tahoma"/>
            <family val="2"/>
          </rPr>
          <t>SIGNIFICANCIA DEL IMPACTO</t>
        </r>
        <r>
          <rPr>
            <sz val="10"/>
            <color indexed="81"/>
            <rFont val="Tahoma"/>
            <family val="2"/>
          </rPr>
          <t xml:space="preserve">
Sig=(Mg+Dn)*Fr)
</t>
        </r>
      </text>
    </comment>
    <comment ref="C112" authorId="1" shapeId="0">
      <text>
        <r>
          <rPr>
            <b/>
            <sz val="10"/>
            <color indexed="81"/>
            <rFont val="Tahoma"/>
            <family val="2"/>
          </rPr>
          <t>Daños ocacionados al medio ambiente por este tipo de siniestros.</t>
        </r>
        <r>
          <rPr>
            <sz val="10"/>
            <color indexed="81"/>
            <rFont val="Tahoma"/>
            <family val="2"/>
          </rPr>
          <t xml:space="preserve">
</t>
        </r>
      </text>
    </comment>
    <comment ref="E112" authorId="1" shapeId="0">
      <text>
        <r>
          <rPr>
            <b/>
            <sz val="8"/>
            <color indexed="81"/>
            <rFont val="Tahoma"/>
            <family val="2"/>
          </rPr>
          <t>Magnitud: intensidad del impacto referido principalmente a cantidad, volúmen o área 
1=baja: el impacto se limita a un área circunvecina a donde se origina, como el ruido de un
     compresor, la energía eléctrica consumida en cubículos, comparada con  la consumida por
     los aires acondicionados
2=media: el impacto está limitado a la actividad de cuando mucho tres áreas, ejem.
      contaminación de agua por  sustancias químicas en laboratorios de ing. química, humo por
      quema de basura.  
3=alta:  el impacto es percibido  en toda la institución, generado por la mayoría en la institución,
     sale de los límites de la institución, o bien, muy diferenciado por la cantidad o volúmen de
     impacto generado, ejem. consumo de papel en actividades administrativas, o el consumo de</t>
        </r>
        <r>
          <rPr>
            <b/>
            <sz val="9"/>
            <color indexed="81"/>
            <rFont val="Tahoma"/>
            <family val="2"/>
          </rPr>
          <t xml:space="preserve">
    energía eléctrica por aires acondicionados, generación de aguas residuales.</t>
        </r>
        <r>
          <rPr>
            <sz val="10"/>
            <color indexed="81"/>
            <rFont val="Tahoma"/>
            <family val="2"/>
          </rPr>
          <t xml:space="preserve">
  </t>
        </r>
      </text>
    </comment>
    <comment ref="E113" authorId="1" shapeId="0">
      <text>
        <r>
          <rPr>
            <b/>
            <sz val="8"/>
            <color indexed="81"/>
            <rFont val="Tahoma"/>
            <family val="2"/>
          </rPr>
          <t>Duración: persistencia de los efectos del impacto
1=baja: menos de 1 mes, ejem. Malos olores por
    derrame de un reativo químico
2=media: hasta 6 meses, ejem: la contaminación de 
     agua por descargas sanitarias 
3=alta: más de 6 meses, ejem. cambios en el 
     microclima por la tala de un árbol, o construcción de
      planchas de concreto</t>
        </r>
      </text>
    </comment>
    <comment ref="E114" authorId="1" shapeId="0">
      <text>
        <r>
          <rPr>
            <b/>
            <sz val="9"/>
            <color indexed="81"/>
            <rFont val="Tahoma"/>
            <family val="2"/>
          </rPr>
          <t>Frecuencia: probabilidad de ocurrencia del impacto</t>
        </r>
        <r>
          <rPr>
            <sz val="9"/>
            <color indexed="81"/>
            <rFont val="Tahoma"/>
            <family val="2"/>
          </rPr>
          <t xml:space="preserve">
1=baja: mayor a un año, ejem: contaminación de
    suelo por construcción de nuevas áreas
2=media:  Menor de un año, ejem: contaminación
    del aire por uso de calderas
3=alta-  diaria: ejem. La contaminación
     del agua por descargas sanitarias o el consumo
   de papel</t>
        </r>
        <r>
          <rPr>
            <sz val="8"/>
            <color indexed="81"/>
            <rFont val="Tahoma"/>
            <family val="2"/>
          </rPr>
          <t xml:space="preserve">
 </t>
        </r>
        <r>
          <rPr>
            <sz val="9"/>
            <color indexed="81"/>
            <rFont val="Tahoma"/>
            <family val="2"/>
          </rPr>
          <t xml:space="preserve">
</t>
        </r>
      </text>
    </comment>
    <comment ref="E115" authorId="1" shapeId="0">
      <text>
        <r>
          <rPr>
            <b/>
            <sz val="8"/>
            <color indexed="81"/>
            <rFont val="Tahoma"/>
            <family val="2"/>
          </rPr>
          <t>SIGNIFICANCIA DEL IMPACTO</t>
        </r>
        <r>
          <rPr>
            <sz val="10"/>
            <color indexed="81"/>
            <rFont val="Tahoma"/>
            <family val="2"/>
          </rPr>
          <t xml:space="preserve">
Sig=(Mg+Dn)*Fr)
</t>
        </r>
      </text>
    </comment>
  </commentList>
</comments>
</file>

<file path=xl/sharedStrings.xml><?xml version="1.0" encoding="utf-8"?>
<sst xmlns="http://schemas.openxmlformats.org/spreadsheetml/2006/main" count="244" uniqueCount="115">
  <si>
    <t>Daño físico</t>
  </si>
  <si>
    <t>Estrés</t>
  </si>
  <si>
    <t>si</t>
  </si>
  <si>
    <t>no</t>
  </si>
  <si>
    <t>Control de fauna indeseable</t>
  </si>
  <si>
    <t>Introducción de especies exóticas</t>
  </si>
  <si>
    <t>Sustitución de flora nativa</t>
  </si>
  <si>
    <t>Actividades en audiovisuales</t>
  </si>
  <si>
    <t>Servicio de papelerías</t>
  </si>
  <si>
    <t>Uso de aires acondicionados</t>
  </si>
  <si>
    <t>INSTRUCCIONES</t>
  </si>
  <si>
    <t>Generación de polvos</t>
  </si>
  <si>
    <t>Servicio de papelería y fotocopiado</t>
  </si>
  <si>
    <t>Proliferación de fauna nociva</t>
  </si>
  <si>
    <t>Mg</t>
  </si>
  <si>
    <t>Dn</t>
  </si>
  <si>
    <t>Fr</t>
  </si>
  <si>
    <t>Consumo de energía eléctrica</t>
  </si>
  <si>
    <t>Consumo de combustible</t>
  </si>
  <si>
    <t>Consumo de papel</t>
  </si>
  <si>
    <t>Consumo de gas</t>
  </si>
  <si>
    <t>Generación de envases contaminados con Reactivos Químicos</t>
  </si>
  <si>
    <t>Desecho de Cartuchos y tóners</t>
  </si>
  <si>
    <t>Consumo de materiales y equipos eléctricos</t>
  </si>
  <si>
    <t>Desecho de equipos y materiales eléctricos</t>
  </si>
  <si>
    <t xml:space="preserve">Generación de estopas y materiales impregnados con solventes y pintura </t>
  </si>
  <si>
    <t>Consumo de agua</t>
  </si>
  <si>
    <t>AGUA</t>
  </si>
  <si>
    <t>SUELO</t>
  </si>
  <si>
    <t>AIRE</t>
  </si>
  <si>
    <t>Generación de malos olores</t>
  </si>
  <si>
    <t>Desecho de aguas con agentes limpiadores</t>
  </si>
  <si>
    <t>Alteración de Hábitat</t>
  </si>
  <si>
    <t>Situaciones de riesgo a seguridad personal</t>
  </si>
  <si>
    <t>Sig</t>
  </si>
  <si>
    <t>SIGNIFICANCIA</t>
  </si>
  <si>
    <t>1.-</t>
  </si>
  <si>
    <t>2.-</t>
  </si>
  <si>
    <t>3.-</t>
  </si>
  <si>
    <t>4.-</t>
  </si>
  <si>
    <t>5.-</t>
  </si>
  <si>
    <t>MATRIZ DE ASPECTOS AMBIENTALES DESGLOSADOS</t>
  </si>
  <si>
    <t>7.-</t>
  </si>
  <si>
    <t>8.-</t>
  </si>
  <si>
    <t>9.-</t>
  </si>
  <si>
    <t>10.-</t>
  </si>
  <si>
    <t>INDICE</t>
  </si>
  <si>
    <t>Daño en la salud</t>
  </si>
  <si>
    <t>Desecho de material electrónico</t>
  </si>
  <si>
    <t xml:space="preserve">Uso de equipo de cómputo e impresión </t>
  </si>
  <si>
    <t xml:space="preserve">Actividades Deportivas, Culturales y Cívicas </t>
  </si>
  <si>
    <t>Servicio de sanitarios</t>
  </si>
  <si>
    <t>Mantenimiento de áreas verdes</t>
  </si>
  <si>
    <t>¿APLICA NORMATIVIDAD?</t>
  </si>
  <si>
    <t>FLORA</t>
  </si>
  <si>
    <t>FAUNA</t>
  </si>
  <si>
    <t>PERSONAS</t>
  </si>
  <si>
    <t>Uso de agroquímicos y pesticidas</t>
  </si>
  <si>
    <t>RSU</t>
  </si>
  <si>
    <t>RP</t>
  </si>
  <si>
    <t>Desecho de sustancias o reactivos químicos en Laboratorios escolares</t>
  </si>
  <si>
    <t xml:space="preserve">CONSUMO DE RECURSOS </t>
  </si>
  <si>
    <t>Afectación</t>
  </si>
  <si>
    <t>Consumo de solventes y pinturas</t>
  </si>
  <si>
    <t>Consumo de material de limpieza</t>
  </si>
  <si>
    <t>Trabajo docente en aulas y cubículos</t>
  </si>
  <si>
    <t>generación de gases contaminantes</t>
  </si>
  <si>
    <t>Generación de aguas residuales agentes orgánicos</t>
  </si>
  <si>
    <t>Generación de residuos  Urbanos</t>
  </si>
  <si>
    <t xml:space="preserve">Iluminación </t>
  </si>
  <si>
    <t>Mantenimiento de instalaciones</t>
  </si>
  <si>
    <t>Limpieza de instalaciones</t>
  </si>
  <si>
    <t>CODIGO:</t>
  </si>
  <si>
    <t>MATRIZ PARA IDENTIFICAR LOS ASPECTOS AMBIENTALES SIGNIFICATIVOS</t>
  </si>
  <si>
    <t>No. De Activs. Evaluadas</t>
  </si>
  <si>
    <t>PROMEDIO POR ASPECTO AMBIENTAL</t>
  </si>
  <si>
    <t>La presente matriz deberá evaluarse anualmente o cuando lo requiera la alta dirección debido al punto anterior.</t>
  </si>
  <si>
    <r>
      <rPr>
        <b/>
        <sz val="10"/>
        <rFont val="Arial"/>
        <family val="2"/>
      </rPr>
      <t>Magnitud</t>
    </r>
    <r>
      <rPr>
        <sz val="10"/>
        <rFont val="Arial"/>
        <family val="2"/>
      </rPr>
      <t xml:space="preserve">: Mg, </t>
    </r>
    <r>
      <rPr>
        <b/>
        <sz val="10"/>
        <rFont val="Arial"/>
        <family val="2"/>
      </rPr>
      <t>Duración</t>
    </r>
    <r>
      <rPr>
        <sz val="10"/>
        <rFont val="Arial"/>
        <family val="2"/>
      </rPr>
      <t xml:space="preserve">: Dn y </t>
    </r>
    <r>
      <rPr>
        <b/>
        <sz val="10"/>
        <rFont val="Arial"/>
        <family val="2"/>
      </rPr>
      <t>Frecuencia</t>
    </r>
    <r>
      <rPr>
        <sz val="10"/>
        <rFont val="Arial"/>
        <family val="2"/>
      </rPr>
      <t xml:space="preserve">: Fr, serán evaluados con las opciones "baja", "media" o "alta" asignando valores de 1, 2, o 3 respectivamente, por lo que previo a la asignación del valor se recomienda diferenciar las actividades con valor "baja" de las de valor "alta" para en función de ello poder asignar valores de manera diferenciada, ejem. para el aspecto ambiental </t>
    </r>
    <r>
      <rPr>
        <b/>
        <sz val="10"/>
        <rFont val="Arial"/>
        <family val="2"/>
      </rPr>
      <t xml:space="preserve">"consumo de energía eléctrica" </t>
    </r>
    <r>
      <rPr>
        <sz val="10"/>
        <rFont val="Arial"/>
        <family val="2"/>
      </rPr>
      <t xml:space="preserve">tenemos varias actividades que consumen, por lo que de todas ellas seleccionaríamos la que consideremos que consumen menos, como trabajo docente en cubículos, aulas, almacén de reactivos químicos, etc, a los cuales calificaríamos con </t>
    </r>
    <r>
      <rPr>
        <b/>
        <sz val="10"/>
        <rFont val="Arial"/>
        <family val="2"/>
      </rPr>
      <t>"1"</t>
    </r>
    <r>
      <rPr>
        <sz val="10"/>
        <rFont val="Arial"/>
        <family val="2"/>
      </rPr>
      <t>, por el otro extremo encontraremos las actividades de mayor consumo, como uso de aire acondicionado, iluminación de areas abiertas, iluminacion de áreas cerradas, etc. a las que se le asignaría el valor de</t>
    </r>
    <r>
      <rPr>
        <b/>
        <sz val="10"/>
        <rFont val="Arial"/>
        <family val="2"/>
      </rPr>
      <t xml:space="preserve"> "3"</t>
    </r>
    <r>
      <rPr>
        <sz val="10"/>
        <rFont val="Arial"/>
        <family val="2"/>
      </rPr>
      <t xml:space="preserve"> </t>
    </r>
    <r>
      <rPr>
        <sz val="10"/>
        <rFont val="Arial"/>
        <family val="2"/>
      </rPr>
      <t xml:space="preserve"> Se recomienda hacer lo mismo para los criterios de Duración y Frecuencia. </t>
    </r>
  </si>
  <si>
    <t>Nuevos productos y/o servicios (cuando aplique)</t>
  </si>
  <si>
    <t xml:space="preserve"> CONDICIONES NORMALES DE OPERACIÓN(PARO Y ARRANQUE)</t>
  </si>
  <si>
    <t>INCENDIO</t>
  </si>
  <si>
    <t>SISMO</t>
  </si>
  <si>
    <t>CONDICIONES DE EMERGENCIA</t>
  </si>
  <si>
    <t xml:space="preserve">GENERACIÓN DE RESIDUOS, EMISIONES Y OTRAS AFECTACIONES                   </t>
  </si>
  <si>
    <t>Sustancias químicas y materiales en laboratorios y talleres escolares</t>
  </si>
  <si>
    <t>Residuos biológicos infecciosos</t>
  </si>
  <si>
    <t>Desarrollo de prácticas e investigación en laboratorios y talleres escolares</t>
  </si>
  <si>
    <t>Uso de  parque Vehícular de la institución</t>
  </si>
  <si>
    <t>FUGA DE GASES</t>
  </si>
  <si>
    <t>Los valores a utilizar son los siguientes:</t>
  </si>
  <si>
    <t xml:space="preserve">11.- </t>
  </si>
  <si>
    <t>12.-</t>
  </si>
  <si>
    <t>Código: SNEST-GA-PR-001</t>
  </si>
  <si>
    <t>Revisión: O</t>
  </si>
  <si>
    <t>Página 1 de 1</t>
  </si>
  <si>
    <t xml:space="preserve">Las columnas enlistan la serie de aspectos ambientales de acuerdo al factor ambiental  afectado, es decir: Demanda de recursos naturales, agua, suelo, aire, flora, fauna y personas
</t>
  </si>
  <si>
    <t>Las filas enlistan las actividades derivadas de los cinco principales procesos:
Académico
Planeación
Vinculación
Administración de los Recursos
Calidad</t>
  </si>
  <si>
    <t>En cada aspecto ambiental encontrará en la esquina superior derecha de su celda un pequeño tríangulo rojo, que significa la existencia de una nota o comentario dicha nota menciona el impacto ambiental derivado del aspecto ambiental seleccionado.</t>
  </si>
  <si>
    <t xml:space="preserve">De las actividades listadas, identificar aquellas que apliquen a cada área de trabajo e identificando las interacciones de la actividad con los aspectos ambientales que apliquen, de no aplicar dejar las celdas de interacción en blanco </t>
  </si>
  <si>
    <t>Frente a cada actividad encontrará la primera columna en la que se enlistan los criterios de valoración que serán utilizados en cada interacción Actividad-Aspecto ambiental Los criterios a utilizar son: Magnitud: Mg, Duración:Dn, Frecuencia: Fr.</t>
  </si>
  <si>
    <t xml:space="preserve">En cada celda de interacción Aspecto-criterio anotar el valor que mejor califique para cada criterio. Al asignar valores, le ayudará el colocar el puntero sobre el pequeño triángulo en cada actividad para identificar el impacto ambiental derivado del aspecto ambiental. </t>
  </si>
  <si>
    <t>6.-</t>
  </si>
  <si>
    <t>Por la naturaleza del producto  Formación Profesional, y el alcance del SGA, cuando se ofrezca un nuevo servicio o producto en las cuales pueda influir, o construcción de edificios, uso de equipo, etc., la matriz deberá ser reevaluada nuevamente.</t>
  </si>
  <si>
    <t>En la parte inferior final de la matriz, encontrará una fila denominada SIGNIFICANCIA PROMEDIO POR ASPECTO AMBIENTAL  que  representa la suma total de significancias del aspecto ambiental identificado entre el  total  de las actividades que aplican  en la Institución</t>
  </si>
  <si>
    <t xml:space="preserve">En cada actividad existe una fila en la que encontrará la significancia de cada aspecto ambiental de acuerdo a la siguiente ecuación: (Mg+Dn)(Fr), el valor de significancia aparecerá conforme se asignen valores a los criterios. Observe que el valor mínimo de significancia a obtener sería 2; (1+1)(1) y el máximo que podría obtenerse sería 18, (3+3)(3)  
</t>
  </si>
  <si>
    <t xml:space="preserve">De igual manera en la fila inmediata inferior a la significancia de cada aspecto encontrará una fila que le dirá si el aspecto es significativo "S" o no significativo "NS", en base a la consideración si el valor de la significancia es mayor o igual que 8, entonces tendremos un aspecto Significativo "S" en caso contrario tendremos un aspecto ambiental No significativo "NS".  </t>
  </si>
  <si>
    <t>La identificación de los aspectos ambientales y su grado de significancia se lleva a cabo mediante una matriz de doble entrada.</t>
  </si>
  <si>
    <t xml:space="preserve">EXPLOSIÓN </t>
  </si>
  <si>
    <t>DERRAME QUÍMICO</t>
  </si>
  <si>
    <t xml:space="preserve">Servicio de cafetería </t>
  </si>
  <si>
    <t>Referencia a la Norma ISO 14001:2015   6.1.2</t>
  </si>
  <si>
    <t>Matriz de Identificación de Aspectos Ambientales 
Referencia a la Norma ISO 14001:2015  6.1.2</t>
  </si>
  <si>
    <t>Código: TecNM-GA-PR-01-01
Revisión: O
Página 1 de 1</t>
  </si>
  <si>
    <t>El grado de significancia de la columna de insumos, deberá usarse para establecer objetivos de optimización en el Programa Ambiental TecNM-GA-MA-A5, estableciéndose de acuerdo a principios o códigos de práctica voluntarios, y no será necesario establecer o documentar un control operacional.</t>
  </si>
  <si>
    <t>TecNM-GA-PR-01-01      Rev 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</si>
</sst>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0"/>
      <name val="Arial"/>
    </font>
    <font>
      <sz val="8"/>
      <name val="Arial"/>
      <family val="2"/>
    </font>
    <font>
      <b/>
      <sz val="12"/>
      <name val="Arial"/>
      <family val="2"/>
    </font>
    <font>
      <b/>
      <sz val="10"/>
      <name val="Arial"/>
      <family val="2"/>
    </font>
    <font>
      <b/>
      <sz val="9"/>
      <name val="Arial"/>
      <family val="2"/>
    </font>
    <font>
      <b/>
      <sz val="8"/>
      <name val="Arial"/>
      <family val="2"/>
    </font>
    <font>
      <sz val="10"/>
      <color indexed="81"/>
      <name val="Tahoma"/>
      <family val="2"/>
    </font>
    <font>
      <b/>
      <sz val="10"/>
      <color indexed="81"/>
      <name val="Tahoma"/>
      <family val="2"/>
    </font>
    <font>
      <b/>
      <sz val="8"/>
      <name val="Arial"/>
      <family val="2"/>
    </font>
    <font>
      <b/>
      <sz val="8"/>
      <color indexed="81"/>
      <name val="Tahoma"/>
      <family val="2"/>
    </font>
    <font>
      <b/>
      <sz val="9"/>
      <color indexed="81"/>
      <name val="Tahoma"/>
      <family val="2"/>
    </font>
    <font>
      <sz val="9"/>
      <name val="Arial"/>
      <family val="2"/>
    </font>
    <font>
      <sz val="10"/>
      <name val="Arial"/>
      <family val="2"/>
    </font>
    <font>
      <u/>
      <sz val="10"/>
      <color indexed="12"/>
      <name val="Arial"/>
      <family val="2"/>
    </font>
    <font>
      <b/>
      <u/>
      <sz val="10"/>
      <color indexed="12"/>
      <name val="Arial"/>
      <family val="2"/>
    </font>
    <font>
      <sz val="9"/>
      <color indexed="81"/>
      <name val="Tahoma"/>
      <family val="2"/>
    </font>
    <font>
      <b/>
      <sz val="10"/>
      <color indexed="9"/>
      <name val="Arial"/>
      <family val="2"/>
    </font>
    <font>
      <sz val="6.5"/>
      <name val="Arial"/>
      <family val="2"/>
    </font>
    <font>
      <sz val="6.5"/>
      <name val="Arial"/>
      <family val="2"/>
    </font>
    <font>
      <b/>
      <sz val="10"/>
      <color indexed="9"/>
      <name val="Arial"/>
      <family val="2"/>
    </font>
    <font>
      <sz val="10"/>
      <color indexed="9"/>
      <name val="Arial"/>
      <family val="2"/>
    </font>
    <font>
      <b/>
      <u/>
      <sz val="10"/>
      <color indexed="9"/>
      <name val="Arial"/>
      <family val="2"/>
    </font>
    <font>
      <u/>
      <sz val="10"/>
      <color indexed="9"/>
      <name val="Arial"/>
      <family val="2"/>
    </font>
    <font>
      <b/>
      <i/>
      <sz val="9"/>
      <name val="Arial"/>
      <family val="2"/>
    </font>
    <font>
      <b/>
      <i/>
      <sz val="10"/>
      <name val="Arial"/>
      <family val="2"/>
    </font>
    <font>
      <b/>
      <sz val="10"/>
      <color rgb="FFFFFF00"/>
      <name val="Arial"/>
      <family val="2"/>
    </font>
    <font>
      <b/>
      <sz val="12"/>
      <color theme="0"/>
      <name val="Arial"/>
      <family val="2"/>
    </font>
    <font>
      <sz val="8"/>
      <color indexed="81"/>
      <name val="Tahoma"/>
      <family val="2"/>
    </font>
    <font>
      <b/>
      <sz val="11"/>
      <color theme="0"/>
      <name val="Arial"/>
      <family val="2"/>
    </font>
    <font>
      <b/>
      <sz val="6.5"/>
      <color rgb="FFFF0000"/>
      <name val="Arial"/>
      <family val="2"/>
    </font>
    <font>
      <b/>
      <sz val="11"/>
      <color rgb="FFFFFF00"/>
      <name val="Arial"/>
      <family val="2"/>
    </font>
  </fonts>
  <fills count="36">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60"/>
        <bgColor indexed="64"/>
      </patternFill>
    </fill>
    <fill>
      <patternFill patternType="solid">
        <fgColor indexed="40"/>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27"/>
        <bgColor indexed="64"/>
      </patternFill>
    </fill>
    <fill>
      <patternFill patternType="solid">
        <fgColor indexed="14"/>
        <bgColor indexed="64"/>
      </patternFill>
    </fill>
    <fill>
      <patternFill patternType="solid">
        <fgColor indexed="45"/>
        <bgColor indexed="64"/>
      </patternFill>
    </fill>
    <fill>
      <patternFill patternType="solid">
        <fgColor indexed="29"/>
        <bgColor indexed="64"/>
      </patternFill>
    </fill>
    <fill>
      <patternFill patternType="solid">
        <fgColor indexed="9"/>
        <bgColor indexed="64"/>
      </patternFill>
    </fill>
    <fill>
      <patternFill patternType="solid">
        <fgColor indexed="15"/>
        <bgColor indexed="64"/>
      </patternFill>
    </fill>
    <fill>
      <patternFill patternType="solid">
        <fgColor indexed="41"/>
        <bgColor indexed="64"/>
      </patternFill>
    </fill>
    <fill>
      <patternFill patternType="solid">
        <fgColor indexed="11"/>
        <bgColor indexed="64"/>
      </patternFill>
    </fill>
    <fill>
      <patternFill patternType="solid">
        <fgColor indexed="53"/>
        <bgColor indexed="64"/>
      </patternFill>
    </fill>
    <fill>
      <patternFill patternType="solid">
        <fgColor rgb="FF66FFFF"/>
        <bgColor indexed="64"/>
      </patternFill>
    </fill>
    <fill>
      <patternFill patternType="solid">
        <fgColor theme="2" tint="-9.9978637043366805E-2"/>
        <bgColor indexed="64"/>
      </patternFill>
    </fill>
    <fill>
      <patternFill patternType="solid">
        <fgColor rgb="FFCCFFCC"/>
        <bgColor indexed="64"/>
      </patternFill>
    </fill>
    <fill>
      <patternFill patternType="solid">
        <fgColor rgb="FF996600"/>
        <bgColor indexed="64"/>
      </patternFill>
    </fill>
    <fill>
      <patternFill patternType="solid">
        <fgColor rgb="FFFF0000"/>
        <bgColor indexed="64"/>
      </patternFill>
    </fill>
    <fill>
      <patternFill patternType="solid">
        <fgColor rgb="FFCCFFFF"/>
        <bgColor indexed="64"/>
      </patternFill>
    </fill>
    <fill>
      <patternFill patternType="solid">
        <fgColor rgb="FF99FF99"/>
        <bgColor indexed="64"/>
      </patternFill>
    </fill>
    <fill>
      <patternFill patternType="solid">
        <fgColor rgb="FFD60093"/>
        <bgColor indexed="64"/>
      </patternFill>
    </fill>
    <fill>
      <patternFill patternType="solid">
        <fgColor rgb="FFFF66CC"/>
        <bgColor indexed="64"/>
      </patternFill>
    </fill>
    <fill>
      <patternFill patternType="solid">
        <fgColor rgb="FFFF6600"/>
        <bgColor indexed="64"/>
      </patternFill>
    </fill>
    <fill>
      <patternFill patternType="solid">
        <fgColor theme="0"/>
        <bgColor indexed="64"/>
      </patternFill>
    </fill>
    <fill>
      <patternFill patternType="solid">
        <fgColor rgb="FFC00000"/>
        <bgColor indexed="64"/>
      </patternFill>
    </fill>
    <fill>
      <patternFill patternType="solid">
        <fgColor rgb="FF002060"/>
        <bgColor indexed="64"/>
      </patternFill>
    </fill>
    <fill>
      <patternFill patternType="solid">
        <fgColor rgb="FFFF8080"/>
        <bgColor indexed="64"/>
      </patternFill>
    </fill>
    <fill>
      <patternFill patternType="solid">
        <fgColor theme="6" tint="0.59999389629810485"/>
        <bgColor indexed="64"/>
      </patternFill>
    </fill>
    <fill>
      <patternFill patternType="solid">
        <fgColor rgb="FF0080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292">
    <xf numFmtId="0" fontId="0" fillId="0" borderId="0" xfId="0"/>
    <xf numFmtId="0" fontId="1" fillId="0" borderId="1" xfId="0" applyFont="1" applyBorder="1" applyAlignment="1">
      <alignment horizontal="center" wrapText="1"/>
    </xf>
    <xf numFmtId="0" fontId="12" fillId="0" borderId="0" xfId="0" applyFont="1"/>
    <xf numFmtId="0" fontId="5" fillId="0" borderId="0" xfId="0" applyFont="1"/>
    <xf numFmtId="0" fontId="0" fillId="0" borderId="0" xfId="0" applyBorder="1"/>
    <xf numFmtId="0" fontId="1" fillId="0" borderId="1" xfId="0" applyFont="1" applyFill="1" applyBorder="1" applyAlignment="1">
      <alignment horizontal="center" wrapText="1"/>
    </xf>
    <xf numFmtId="0" fontId="0" fillId="0" borderId="0" xfId="0" applyBorder="1" applyAlignment="1">
      <alignment horizontal="center"/>
    </xf>
    <xf numFmtId="0" fontId="0" fillId="0" borderId="0" xfId="0" applyAlignment="1">
      <alignment horizontal="center"/>
    </xf>
    <xf numFmtId="0" fontId="1" fillId="0" borderId="1" xfId="0" applyFont="1" applyFill="1" applyBorder="1" applyAlignment="1">
      <alignment horizontal="center"/>
    </xf>
    <xf numFmtId="0" fontId="1" fillId="0" borderId="1" xfId="0" applyFont="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5" fillId="0" borderId="3" xfId="0" applyFont="1" applyFill="1" applyBorder="1" applyAlignment="1">
      <alignment horizontal="center"/>
    </xf>
    <xf numFmtId="0" fontId="1" fillId="0" borderId="4" xfId="0" applyFont="1" applyBorder="1" applyAlignment="1">
      <alignment horizontal="center"/>
    </xf>
    <xf numFmtId="0" fontId="1" fillId="0" borderId="4" xfId="0" applyFont="1" applyBorder="1" applyAlignment="1">
      <alignment horizontal="center" wrapText="1"/>
    </xf>
    <xf numFmtId="0" fontId="19" fillId="4" borderId="9" xfId="0" applyFont="1" applyFill="1" applyBorder="1" applyAlignment="1">
      <alignment horizontal="center" vertical="center"/>
    </xf>
    <xf numFmtId="0" fontId="5" fillId="5" borderId="10" xfId="0" applyFont="1" applyFill="1" applyBorder="1" applyAlignment="1">
      <alignment horizontal="center"/>
    </xf>
    <xf numFmtId="0" fontId="0" fillId="5" borderId="11" xfId="0" applyFill="1" applyBorder="1" applyAlignment="1">
      <alignment horizontal="center" textRotation="90" wrapText="1"/>
    </xf>
    <xf numFmtId="0" fontId="0" fillId="5" borderId="12" xfId="0" applyFill="1" applyBorder="1" applyAlignment="1">
      <alignment horizontal="center" textRotation="90" wrapText="1"/>
    </xf>
    <xf numFmtId="0" fontId="0" fillId="5" borderId="13" xfId="0" applyFill="1" applyBorder="1" applyAlignment="1">
      <alignment horizontal="center" textRotation="90" wrapText="1"/>
    </xf>
    <xf numFmtId="0" fontId="5" fillId="5" borderId="11" xfId="0" applyFont="1" applyFill="1" applyBorder="1" applyAlignment="1">
      <alignment horizontal="center"/>
    </xf>
    <xf numFmtId="0" fontId="5" fillId="5" borderId="13" xfId="0" applyFont="1" applyFill="1" applyBorder="1" applyAlignment="1">
      <alignment horizontal="center"/>
    </xf>
    <xf numFmtId="0" fontId="0" fillId="5" borderId="10" xfId="0" applyFill="1" applyBorder="1" applyAlignment="1">
      <alignment horizontal="center" textRotation="90" wrapText="1"/>
    </xf>
    <xf numFmtId="0" fontId="1" fillId="5" borderId="14" xfId="0" applyFont="1" applyFill="1" applyBorder="1" applyAlignment="1">
      <alignment horizontal="center" textRotation="255" wrapText="1"/>
    </xf>
    <xf numFmtId="0" fontId="5" fillId="5" borderId="15" xfId="0" applyFont="1" applyFill="1" applyBorder="1" applyAlignment="1">
      <alignment horizontal="center"/>
    </xf>
    <xf numFmtId="0" fontId="5" fillId="5" borderId="16" xfId="0" applyFont="1" applyFill="1" applyBorder="1" applyAlignment="1">
      <alignment horizontal="center"/>
    </xf>
    <xf numFmtId="0" fontId="1" fillId="5" borderId="15" xfId="0" applyFont="1" applyFill="1" applyBorder="1" applyAlignment="1">
      <alignment horizontal="center" vertical="top" textRotation="255" wrapText="1"/>
    </xf>
    <xf numFmtId="0" fontId="1" fillId="5" borderId="16" xfId="0" applyFont="1" applyFill="1" applyBorder="1" applyAlignment="1">
      <alignment horizontal="center" vertical="top" textRotation="255" wrapText="1"/>
    </xf>
    <xf numFmtId="0" fontId="1" fillId="5" borderId="14" xfId="0" applyFont="1" applyFill="1" applyBorder="1" applyAlignment="1">
      <alignment horizontal="center" vertical="top" textRotation="255" wrapText="1"/>
    </xf>
    <xf numFmtId="0" fontId="1" fillId="5" borderId="15" xfId="0" applyFont="1" applyFill="1" applyBorder="1" applyAlignment="1">
      <alignment horizontal="center"/>
    </xf>
    <xf numFmtId="0" fontId="1" fillId="5" borderId="16" xfId="0" applyFont="1" applyFill="1" applyBorder="1" applyAlignment="1">
      <alignment horizontal="center"/>
    </xf>
    <xf numFmtId="0" fontId="1" fillId="5" borderId="14" xfId="0" applyFont="1" applyFill="1" applyBorder="1" applyAlignment="1">
      <alignment horizontal="center"/>
    </xf>
    <xf numFmtId="164" fontId="8" fillId="20" borderId="10" xfId="0" applyNumberFormat="1" applyFont="1" applyFill="1" applyBorder="1" applyAlignment="1">
      <alignment horizontal="center" vertical="center" wrapText="1"/>
    </xf>
    <xf numFmtId="0" fontId="5" fillId="0" borderId="20" xfId="0" applyFont="1" applyFill="1" applyBorder="1" applyAlignment="1">
      <alignment horizontal="center"/>
    </xf>
    <xf numFmtId="0" fontId="5" fillId="0" borderId="1" xfId="0" applyFont="1" applyFill="1" applyBorder="1" applyAlignment="1">
      <alignment horizontal="center"/>
    </xf>
    <xf numFmtId="0" fontId="1" fillId="0" borderId="21" xfId="0" applyFont="1" applyFill="1" applyBorder="1" applyAlignment="1">
      <alignment horizontal="center"/>
    </xf>
    <xf numFmtId="0" fontId="5" fillId="0" borderId="21" xfId="0" applyFont="1" applyFill="1" applyBorder="1" applyAlignment="1">
      <alignment horizontal="center"/>
    </xf>
    <xf numFmtId="0" fontId="1" fillId="0" borderId="21" xfId="0" applyFont="1" applyBorder="1" applyAlignment="1">
      <alignment horizontal="center"/>
    </xf>
    <xf numFmtId="0" fontId="1" fillId="0" borderId="21" xfId="0" applyFont="1" applyBorder="1" applyAlignment="1">
      <alignment horizontal="center" wrapText="1"/>
    </xf>
    <xf numFmtId="0" fontId="1" fillId="0" borderId="22" xfId="0" applyFont="1" applyFill="1" applyBorder="1" applyAlignment="1">
      <alignment horizontal="center"/>
    </xf>
    <xf numFmtId="0" fontId="1" fillId="0" borderId="22" xfId="0" applyFont="1" applyBorder="1" applyAlignment="1">
      <alignment horizontal="center"/>
    </xf>
    <xf numFmtId="0" fontId="1" fillId="0" borderId="22" xfId="0" applyFont="1" applyBorder="1" applyAlignment="1">
      <alignment horizontal="center" wrapText="1"/>
    </xf>
    <xf numFmtId="0" fontId="1" fillId="0" borderId="22" xfId="0" applyFont="1" applyFill="1" applyBorder="1" applyAlignment="1">
      <alignment horizontal="center" wrapText="1"/>
    </xf>
    <xf numFmtId="0" fontId="1" fillId="0" borderId="21" xfId="0" applyFont="1" applyFill="1" applyBorder="1" applyAlignment="1">
      <alignment horizontal="center" wrapText="1"/>
    </xf>
    <xf numFmtId="0" fontId="1" fillId="0" borderId="23" xfId="0" applyFont="1" applyFill="1" applyBorder="1" applyAlignment="1">
      <alignment horizontal="center"/>
    </xf>
    <xf numFmtId="0" fontId="5" fillId="21" borderId="6" xfId="0" applyFont="1" applyFill="1" applyBorder="1" applyAlignment="1">
      <alignment horizontal="center" vertical="center" wrapText="1"/>
    </xf>
    <xf numFmtId="0" fontId="5" fillId="21" borderId="24" xfId="0" applyFont="1" applyFill="1" applyBorder="1" applyAlignment="1">
      <alignment horizontal="center" vertical="center" wrapText="1"/>
    </xf>
    <xf numFmtId="164" fontId="26" fillId="23" borderId="25" xfId="0" applyNumberFormat="1" applyFont="1" applyFill="1" applyBorder="1" applyAlignment="1">
      <alignment horizontal="center" vertical="center" wrapText="1"/>
    </xf>
    <xf numFmtId="0" fontId="5" fillId="5" borderId="29" xfId="0" applyFont="1" applyFill="1" applyBorder="1" applyAlignment="1">
      <alignment horizontal="center"/>
    </xf>
    <xf numFmtId="0" fontId="5" fillId="5" borderId="30" xfId="0" applyFont="1" applyFill="1" applyBorder="1" applyAlignment="1">
      <alignment horizontal="center"/>
    </xf>
    <xf numFmtId="0" fontId="8" fillId="22" borderId="53" xfId="0" applyFont="1" applyFill="1" applyBorder="1" applyAlignment="1">
      <alignment horizontal="center" textRotation="90" wrapText="1"/>
    </xf>
    <xf numFmtId="0" fontId="0" fillId="22" borderId="54" xfId="0" applyFill="1" applyBorder="1" applyAlignment="1">
      <alignment horizontal="center" textRotation="255" wrapText="1"/>
    </xf>
    <xf numFmtId="0" fontId="5" fillId="0" borderId="23" xfId="0" applyFont="1" applyFill="1" applyBorder="1" applyAlignment="1">
      <alignment horizontal="center"/>
    </xf>
    <xf numFmtId="0" fontId="1" fillId="0" borderId="23" xfId="0" applyFont="1" applyBorder="1" applyAlignment="1">
      <alignment horizontal="center"/>
    </xf>
    <xf numFmtId="0" fontId="1" fillId="0" borderId="23" xfId="0" applyFont="1" applyBorder="1" applyAlignment="1">
      <alignment horizontal="center" wrapText="1"/>
    </xf>
    <xf numFmtId="0" fontId="8" fillId="0" borderId="53" xfId="0" applyFont="1" applyBorder="1" applyAlignment="1">
      <alignment horizontal="center"/>
    </xf>
    <xf numFmtId="0" fontId="8" fillId="0" borderId="58" xfId="0" applyFont="1" applyBorder="1" applyAlignment="1">
      <alignment horizontal="center"/>
    </xf>
    <xf numFmtId="0" fontId="5" fillId="0" borderId="58" xfId="0" applyFont="1" applyBorder="1" applyAlignment="1">
      <alignment horizontal="center"/>
    </xf>
    <xf numFmtId="0" fontId="5" fillId="22" borderId="54" xfId="0" applyFont="1" applyFill="1" applyBorder="1" applyAlignment="1">
      <alignment horizontal="center"/>
    </xf>
    <xf numFmtId="0" fontId="1" fillId="0" borderId="48" xfId="0" applyFont="1" applyFill="1" applyBorder="1" applyAlignment="1">
      <alignment horizontal="center"/>
    </xf>
    <xf numFmtId="0" fontId="1" fillId="0" borderId="27" xfId="0" applyFont="1" applyFill="1" applyBorder="1" applyAlignment="1">
      <alignment horizontal="center"/>
    </xf>
    <xf numFmtId="0" fontId="1" fillId="0" borderId="36" xfId="0" applyFont="1" applyFill="1" applyBorder="1" applyAlignment="1">
      <alignment horizontal="center"/>
    </xf>
    <xf numFmtId="0" fontId="1" fillId="0" borderId="34" xfId="0" applyFont="1" applyFill="1" applyBorder="1" applyAlignment="1">
      <alignment horizontal="center"/>
    </xf>
    <xf numFmtId="0" fontId="5" fillId="22" borderId="45" xfId="0" applyFont="1" applyFill="1" applyBorder="1" applyAlignment="1">
      <alignment horizontal="center"/>
    </xf>
    <xf numFmtId="0" fontId="5" fillId="22" borderId="28" xfId="0" applyFont="1" applyFill="1" applyBorder="1" applyAlignment="1">
      <alignment horizontal="center"/>
    </xf>
    <xf numFmtId="0" fontId="5" fillId="22" borderId="49" xfId="0" applyFont="1" applyFill="1" applyBorder="1" applyAlignment="1">
      <alignment horizontal="center"/>
    </xf>
    <xf numFmtId="0" fontId="5" fillId="22" borderId="8" xfId="0" applyFont="1" applyFill="1" applyBorder="1" applyAlignment="1">
      <alignment horizontal="center"/>
    </xf>
    <xf numFmtId="0" fontId="5" fillId="22" borderId="35" xfId="0" applyFont="1" applyFill="1" applyBorder="1" applyAlignment="1">
      <alignment horizontal="center"/>
    </xf>
    <xf numFmtId="0" fontId="1" fillId="0" borderId="59" xfId="0" applyFont="1" applyFill="1" applyBorder="1" applyAlignment="1">
      <alignment horizontal="center"/>
    </xf>
    <xf numFmtId="0" fontId="1" fillId="0" borderId="60" xfId="0" applyFont="1" applyFill="1" applyBorder="1" applyAlignment="1">
      <alignment horizontal="center"/>
    </xf>
    <xf numFmtId="0" fontId="1" fillId="0" borderId="7" xfId="0" applyFont="1" applyFill="1" applyBorder="1" applyAlignment="1">
      <alignment horizontal="center"/>
    </xf>
    <xf numFmtId="0" fontId="1" fillId="0" borderId="59" xfId="0" applyFont="1" applyBorder="1" applyAlignment="1">
      <alignment horizontal="center"/>
    </xf>
    <xf numFmtId="0" fontId="1" fillId="0" borderId="60" xfId="0" applyFont="1" applyBorder="1" applyAlignment="1">
      <alignment horizontal="center"/>
    </xf>
    <xf numFmtId="0" fontId="1" fillId="0" borderId="7" xfId="0" applyFont="1" applyBorder="1" applyAlignment="1">
      <alignment horizontal="center"/>
    </xf>
    <xf numFmtId="0" fontId="1" fillId="0" borderId="27" xfId="0" applyFont="1" applyBorder="1" applyAlignment="1">
      <alignment horizontal="center"/>
    </xf>
    <xf numFmtId="0" fontId="1" fillId="0" borderId="36" xfId="0" applyFont="1" applyBorder="1" applyAlignment="1">
      <alignment horizontal="center"/>
    </xf>
    <xf numFmtId="0" fontId="1" fillId="0" borderId="59" xfId="0" applyFont="1" applyBorder="1" applyAlignment="1">
      <alignment horizontal="center" wrapText="1"/>
    </xf>
    <xf numFmtId="0" fontId="1" fillId="0" borderId="60" xfId="0" applyFont="1" applyBorder="1" applyAlignment="1">
      <alignment horizontal="center" wrapText="1"/>
    </xf>
    <xf numFmtId="0" fontId="1" fillId="0" borderId="7" xfId="0" applyFont="1" applyBorder="1" applyAlignment="1">
      <alignment horizontal="center" wrapText="1"/>
    </xf>
    <xf numFmtId="0" fontId="1" fillId="0" borderId="27" xfId="0" applyFont="1" applyBorder="1" applyAlignment="1">
      <alignment horizontal="center" wrapText="1"/>
    </xf>
    <xf numFmtId="0" fontId="1" fillId="0" borderId="36" xfId="0" applyFont="1" applyBorder="1" applyAlignment="1">
      <alignment horizontal="center" wrapText="1"/>
    </xf>
    <xf numFmtId="0" fontId="1" fillId="0" borderId="27" xfId="0" applyFont="1" applyFill="1" applyBorder="1" applyAlignment="1">
      <alignment horizontal="center" wrapText="1"/>
    </xf>
    <xf numFmtId="0" fontId="1" fillId="0" borderId="60" xfId="0" applyFont="1" applyFill="1" applyBorder="1" applyAlignment="1">
      <alignment horizontal="center" wrapText="1"/>
    </xf>
    <xf numFmtId="0" fontId="1" fillId="0" borderId="7" xfId="0" applyFont="1" applyFill="1" applyBorder="1" applyAlignment="1">
      <alignment horizontal="center" wrapText="1"/>
    </xf>
    <xf numFmtId="0" fontId="5" fillId="5" borderId="61" xfId="0" applyFont="1" applyFill="1" applyBorder="1" applyAlignment="1">
      <alignment horizontal="center"/>
    </xf>
    <xf numFmtId="0" fontId="8" fillId="5" borderId="11" xfId="0" applyFont="1" applyFill="1" applyBorder="1" applyAlignment="1">
      <alignment horizontal="center"/>
    </xf>
    <xf numFmtId="0" fontId="8" fillId="21" borderId="31" xfId="0" applyFont="1" applyFill="1" applyBorder="1" applyAlignment="1">
      <alignment horizontal="center" vertical="center" wrapText="1"/>
    </xf>
    <xf numFmtId="0" fontId="1" fillId="5" borderId="62" xfId="0" applyFont="1" applyFill="1" applyBorder="1" applyAlignment="1">
      <alignment horizontal="center"/>
    </xf>
    <xf numFmtId="0" fontId="1" fillId="0" borderId="29" xfId="0" applyFont="1" applyFill="1" applyBorder="1" applyAlignment="1">
      <alignment horizontal="center"/>
    </xf>
    <xf numFmtId="0" fontId="1" fillId="0" borderId="2" xfId="0" applyFont="1" applyFill="1" applyBorder="1" applyAlignment="1">
      <alignment horizontal="center"/>
    </xf>
    <xf numFmtId="0" fontId="1" fillId="0" borderId="59" xfId="0" applyFont="1" applyFill="1" applyBorder="1" applyAlignment="1">
      <alignment horizontal="center" wrapText="1"/>
    </xf>
    <xf numFmtId="0" fontId="1" fillId="0" borderId="23" xfId="0" applyFont="1" applyFill="1" applyBorder="1" applyAlignment="1">
      <alignment horizontal="center" wrapText="1"/>
    </xf>
    <xf numFmtId="164" fontId="8" fillId="20" borderId="41" xfId="0" applyNumberFormat="1" applyFont="1" applyFill="1" applyBorder="1" applyAlignment="1">
      <alignment horizontal="center" vertical="center" wrapText="1"/>
    </xf>
    <xf numFmtId="0" fontId="3" fillId="8" borderId="32" xfId="0" applyFont="1" applyFill="1" applyBorder="1" applyAlignment="1">
      <alignment wrapText="1"/>
    </xf>
    <xf numFmtId="0" fontId="3" fillId="8" borderId="9" xfId="0" applyFont="1" applyFill="1" applyBorder="1" applyAlignment="1">
      <alignment wrapText="1"/>
    </xf>
    <xf numFmtId="0" fontId="3" fillId="8" borderId="31" xfId="0" applyFont="1" applyFill="1" applyBorder="1" applyAlignment="1">
      <alignment wrapText="1"/>
    </xf>
    <xf numFmtId="0" fontId="3" fillId="8" borderId="25" xfId="0" applyFont="1" applyFill="1" applyBorder="1" applyAlignment="1">
      <alignment wrapText="1"/>
    </xf>
    <xf numFmtId="0" fontId="3" fillId="8" borderId="50" xfId="0" applyFont="1" applyFill="1" applyBorder="1" applyAlignment="1">
      <alignment wrapText="1"/>
    </xf>
    <xf numFmtId="0" fontId="3" fillId="8" borderId="52" xfId="0" applyFont="1" applyFill="1" applyBorder="1" applyAlignment="1">
      <alignment wrapText="1"/>
    </xf>
    <xf numFmtId="0" fontId="16" fillId="0" borderId="0" xfId="0" applyFont="1" applyFill="1" applyBorder="1" applyAlignment="1">
      <alignment horizontal="center" vertical="center"/>
    </xf>
    <xf numFmtId="0" fontId="3" fillId="0" borderId="0" xfId="0" applyFont="1" applyFill="1" applyBorder="1" applyAlignment="1">
      <alignment wrapText="1"/>
    </xf>
    <xf numFmtId="0" fontId="0" fillId="0" borderId="0" xfId="0" applyFill="1" applyBorder="1"/>
    <xf numFmtId="0" fontId="8" fillId="6" borderId="39" xfId="0" applyFont="1" applyFill="1" applyBorder="1" applyAlignment="1">
      <alignment textRotation="90" wrapText="1"/>
    </xf>
    <xf numFmtId="0" fontId="8" fillId="6" borderId="40" xfId="0" applyFont="1" applyFill="1" applyBorder="1" applyAlignment="1">
      <alignment textRotation="90" wrapText="1"/>
    </xf>
    <xf numFmtId="0" fontId="8" fillId="6" borderId="47" xfId="0" applyFont="1" applyFill="1" applyBorder="1" applyAlignment="1">
      <alignment textRotation="90" wrapText="1"/>
    </xf>
    <xf numFmtId="0" fontId="13" fillId="0" borderId="0" xfId="1" applyFill="1" applyBorder="1" applyAlignment="1" applyProtection="1">
      <alignment vertical="center" textRotation="90"/>
    </xf>
    <xf numFmtId="0" fontId="8" fillId="0" borderId="0" xfId="0" applyFont="1" applyFill="1" applyBorder="1" applyAlignment="1">
      <alignment textRotation="90" wrapText="1"/>
    </xf>
    <xf numFmtId="0" fontId="14" fillId="0" borderId="0" xfId="1" applyFont="1" applyFill="1" applyBorder="1" applyAlignment="1" applyProtection="1">
      <alignment vertical="center" textRotation="90"/>
    </xf>
    <xf numFmtId="0" fontId="8" fillId="2" borderId="31" xfId="0" applyFont="1" applyFill="1" applyBorder="1" applyAlignment="1">
      <alignment textRotation="90" wrapText="1"/>
    </xf>
    <xf numFmtId="0" fontId="3" fillId="0" borderId="0" xfId="0" applyFont="1"/>
    <xf numFmtId="0" fontId="3" fillId="0" borderId="0" xfId="0" applyFont="1" applyAlignment="1">
      <alignment horizontal="left"/>
    </xf>
    <xf numFmtId="0" fontId="14" fillId="0" borderId="51" xfId="1" applyFont="1" applyFill="1" applyBorder="1" applyAlignment="1" applyProtection="1">
      <alignment vertical="center" textRotation="90"/>
    </xf>
    <xf numFmtId="0" fontId="13" fillId="0" borderId="51" xfId="1" applyFill="1" applyBorder="1" applyAlignment="1" applyProtection="1">
      <alignment vertical="center" textRotation="90"/>
    </xf>
    <xf numFmtId="0" fontId="3" fillId="0" borderId="51" xfId="0" applyFont="1" applyFill="1" applyBorder="1" applyAlignment="1">
      <alignment wrapText="1"/>
    </xf>
    <xf numFmtId="0" fontId="3" fillId="0" borderId="0" xfId="0" applyFont="1" applyAlignment="1">
      <alignment horizontal="left"/>
    </xf>
    <xf numFmtId="0" fontId="0" fillId="30" borderId="0" xfId="0" applyFill="1" applyBorder="1"/>
    <xf numFmtId="0" fontId="0" fillId="30" borderId="0" xfId="0" applyFill="1"/>
    <xf numFmtId="0" fontId="12" fillId="34" borderId="0" xfId="0" applyFont="1" applyFill="1" applyBorder="1" applyAlignment="1">
      <alignment vertical="top" wrapText="1"/>
    </xf>
    <xf numFmtId="0" fontId="12" fillId="34" borderId="0" xfId="0" applyFont="1" applyFill="1" applyBorder="1" applyAlignment="1"/>
    <xf numFmtId="0" fontId="12" fillId="34" borderId="0" xfId="0" applyFont="1" applyFill="1" applyBorder="1" applyAlignment="1">
      <alignment horizontal="left" vertical="top" wrapText="1"/>
    </xf>
    <xf numFmtId="0" fontId="0" fillId="30" borderId="0" xfId="0" applyFill="1" applyAlignment="1"/>
    <xf numFmtId="0" fontId="0" fillId="30" borderId="0" xfId="0" applyFill="1" applyBorder="1" applyAlignment="1">
      <alignment horizontal="left" wrapText="1"/>
    </xf>
    <xf numFmtId="0" fontId="0" fillId="30" borderId="0" xfId="0" applyFill="1" applyBorder="1" applyAlignment="1">
      <alignment wrapText="1"/>
    </xf>
    <xf numFmtId="0" fontId="0" fillId="3" borderId="0" xfId="0" applyFill="1" applyBorder="1" applyAlignment="1">
      <alignment wrapText="1"/>
    </xf>
    <xf numFmtId="0" fontId="0" fillId="30" borderId="0" xfId="0" applyFill="1" applyAlignment="1">
      <alignment wrapText="1"/>
    </xf>
    <xf numFmtId="0" fontId="12" fillId="30" borderId="0" xfId="0" applyFont="1" applyFill="1" applyBorder="1" applyAlignment="1">
      <alignment vertical="top"/>
    </xf>
    <xf numFmtId="0" fontId="0" fillId="3" borderId="0" xfId="0" applyFill="1" applyBorder="1" applyAlignment="1">
      <alignment vertical="top"/>
    </xf>
    <xf numFmtId="0" fontId="0" fillId="34" borderId="0" xfId="0" applyFill="1" applyBorder="1" applyAlignment="1">
      <alignment vertical="top"/>
    </xf>
    <xf numFmtId="0" fontId="14" fillId="34" borderId="0" xfId="1" applyFont="1" applyFill="1" applyBorder="1" applyAlignment="1" applyProtection="1">
      <alignment wrapText="1"/>
    </xf>
    <xf numFmtId="0" fontId="0" fillId="34" borderId="0" xfId="0" applyFill="1" applyAlignment="1"/>
    <xf numFmtId="0" fontId="0" fillId="34" borderId="0" xfId="0" applyFill="1" applyBorder="1" applyAlignment="1">
      <alignment wrapText="1"/>
    </xf>
    <xf numFmtId="0" fontId="12" fillId="34" borderId="0" xfId="0" applyFont="1" applyFill="1" applyBorder="1" applyAlignment="1">
      <alignment wrapText="1"/>
    </xf>
    <xf numFmtId="0" fontId="12" fillId="34" borderId="0" xfId="0" applyFont="1" applyFill="1" applyBorder="1" applyAlignment="1">
      <alignment vertical="top"/>
    </xf>
    <xf numFmtId="0" fontId="12" fillId="34" borderId="0" xfId="0" applyNumberFormat="1" applyFont="1" applyFill="1" applyBorder="1" applyAlignment="1">
      <alignment vertical="top" wrapText="1"/>
    </xf>
    <xf numFmtId="0" fontId="12" fillId="34" borderId="0" xfId="0" applyNumberFormat="1" applyFont="1" applyFill="1" applyBorder="1" applyAlignment="1">
      <alignment wrapText="1"/>
    </xf>
    <xf numFmtId="0" fontId="3" fillId="0" borderId="0" xfId="0" applyFont="1" applyAlignment="1">
      <alignment vertical="center"/>
    </xf>
    <xf numFmtId="0" fontId="3" fillId="0" borderId="0" xfId="0" applyFont="1" applyAlignment="1"/>
    <xf numFmtId="0" fontId="3" fillId="0" borderId="0" xfId="0" applyFont="1" applyAlignment="1">
      <alignment vertical="top" wrapText="1"/>
    </xf>
    <xf numFmtId="0" fontId="3" fillId="0" borderId="0" xfId="0" applyFont="1" applyFill="1" applyBorder="1" applyAlignment="1">
      <alignment vertical="top" wrapText="1"/>
    </xf>
    <xf numFmtId="0" fontId="0" fillId="35" borderId="17" xfId="0" applyFill="1" applyBorder="1"/>
    <xf numFmtId="0" fontId="0" fillId="35" borderId="0" xfId="0" applyFill="1" applyBorder="1"/>
    <xf numFmtId="0" fontId="0" fillId="35" borderId="0" xfId="0" applyFill="1"/>
    <xf numFmtId="0" fontId="20" fillId="35" borderId="17" xfId="0" applyFont="1" applyFill="1" applyBorder="1"/>
    <xf numFmtId="0" fontId="20" fillId="35" borderId="0" xfId="0" applyFont="1" applyFill="1" applyBorder="1"/>
    <xf numFmtId="0" fontId="21" fillId="35" borderId="0" xfId="1" applyFont="1" applyFill="1" applyBorder="1" applyAlignment="1" applyProtection="1"/>
    <xf numFmtId="0" fontId="22" fillId="35" borderId="0" xfId="1" applyFont="1" applyFill="1" applyBorder="1" applyAlignment="1" applyProtection="1"/>
    <xf numFmtId="0" fontId="3" fillId="35" borderId="0" xfId="0" applyFont="1" applyFill="1" applyBorder="1"/>
    <xf numFmtId="0" fontId="11" fillId="35" borderId="0" xfId="0" applyFont="1" applyFill="1" applyBorder="1"/>
    <xf numFmtId="0" fontId="25" fillId="35" borderId="0" xfId="0" applyFont="1" applyFill="1" applyBorder="1"/>
    <xf numFmtId="0" fontId="25" fillId="35" borderId="18" xfId="0" applyFont="1" applyFill="1" applyBorder="1"/>
    <xf numFmtId="0" fontId="0" fillId="35" borderId="5" xfId="0" applyFill="1" applyBorder="1"/>
    <xf numFmtId="0" fontId="0" fillId="35" borderId="19" xfId="0" applyFill="1" applyBorder="1"/>
    <xf numFmtId="0" fontId="21" fillId="35" borderId="0" xfId="1" applyFont="1" applyFill="1" applyBorder="1" applyAlignment="1" applyProtection="1"/>
    <xf numFmtId="0" fontId="22" fillId="35" borderId="0" xfId="1" applyFont="1" applyFill="1" applyBorder="1" applyAlignment="1" applyProtection="1"/>
    <xf numFmtId="0" fontId="30" fillId="35" borderId="0" xfId="0" applyFont="1" applyFill="1" applyBorder="1" applyAlignment="1">
      <alignment horizontal="center"/>
    </xf>
    <xf numFmtId="0" fontId="3" fillId="0" borderId="0" xfId="0" applyFont="1" applyAlignment="1">
      <alignment horizontal="left"/>
    </xf>
    <xf numFmtId="0" fontId="13" fillId="2" borderId="32" xfId="1" applyFill="1" applyBorder="1" applyAlignment="1" applyProtection="1">
      <alignment horizontal="center" vertical="center" textRotation="90"/>
    </xf>
    <xf numFmtId="0" fontId="13" fillId="2" borderId="9" xfId="1" applyFill="1" applyBorder="1" applyAlignment="1" applyProtection="1">
      <alignment horizontal="center" vertical="center" textRotation="90"/>
    </xf>
    <xf numFmtId="0" fontId="13" fillId="2" borderId="31" xfId="1" applyFill="1" applyBorder="1" applyAlignment="1" applyProtection="1">
      <alignment horizontal="center" vertical="center" textRotation="90"/>
    </xf>
    <xf numFmtId="0" fontId="13" fillId="2" borderId="25" xfId="1" applyFill="1" applyBorder="1" applyAlignment="1" applyProtection="1">
      <alignment horizontal="center" vertical="center" textRotation="90"/>
    </xf>
    <xf numFmtId="0" fontId="13" fillId="2" borderId="50" xfId="1" applyFill="1" applyBorder="1" applyAlignment="1" applyProtection="1">
      <alignment horizontal="center" vertical="center" textRotation="90"/>
    </xf>
    <xf numFmtId="0" fontId="13" fillId="2" borderId="52" xfId="1" applyFill="1" applyBorder="1" applyAlignment="1" applyProtection="1">
      <alignment horizontal="center" vertical="center" textRotation="90"/>
    </xf>
    <xf numFmtId="0" fontId="26" fillId="31" borderId="0" xfId="0" applyFont="1" applyFill="1" applyBorder="1" applyAlignment="1">
      <alignment horizontal="center" vertical="center" textRotation="90"/>
    </xf>
    <xf numFmtId="0" fontId="26" fillId="31" borderId="18" xfId="0" applyFont="1" applyFill="1" applyBorder="1" applyAlignment="1">
      <alignment horizontal="center" vertical="center" textRotation="90"/>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24" fillId="30" borderId="34" xfId="0" applyFont="1" applyFill="1" applyBorder="1" applyAlignment="1">
      <alignment horizontal="left" vertical="center" wrapText="1"/>
    </xf>
    <xf numFmtId="0" fontId="24" fillId="30" borderId="36" xfId="0" applyFont="1" applyFill="1" applyBorder="1" applyAlignment="1">
      <alignment horizontal="left" vertical="center" wrapText="1"/>
    </xf>
    <xf numFmtId="0" fontId="24" fillId="30" borderId="3" xfId="0" applyFont="1" applyFill="1" applyBorder="1" applyAlignment="1">
      <alignment horizontal="left" vertical="center" wrapText="1"/>
    </xf>
    <xf numFmtId="0" fontId="24" fillId="30" borderId="4" xfId="0" applyFont="1" applyFill="1" applyBorder="1" applyAlignment="1">
      <alignment horizontal="left" vertical="center" wrapText="1"/>
    </xf>
    <xf numFmtId="0" fontId="4" fillId="22" borderId="35" xfId="0" applyFont="1" applyFill="1" applyBorder="1" applyAlignment="1">
      <alignment horizontal="right" vertical="center" wrapText="1"/>
    </xf>
    <xf numFmtId="0" fontId="4" fillId="22" borderId="37" xfId="0" applyFont="1" applyFill="1" applyBorder="1" applyAlignment="1">
      <alignment horizontal="right" vertical="center" wrapText="1"/>
    </xf>
    <xf numFmtId="0" fontId="28" fillId="32" borderId="32" xfId="0" applyFont="1" applyFill="1" applyBorder="1" applyAlignment="1">
      <alignment horizontal="center" vertical="center" textRotation="90"/>
    </xf>
    <xf numFmtId="0" fontId="28" fillId="32" borderId="33" xfId="0" applyFont="1" applyFill="1" applyBorder="1" applyAlignment="1">
      <alignment horizontal="center" vertical="center" textRotation="90"/>
    </xf>
    <xf numFmtId="0" fontId="28" fillId="32" borderId="31" xfId="0" applyFont="1" applyFill="1" applyBorder="1" applyAlignment="1">
      <alignment horizontal="center" vertical="center" textRotation="90"/>
    </xf>
    <xf numFmtId="0" fontId="28" fillId="32" borderId="0" xfId="0" applyFont="1" applyFill="1" applyBorder="1" applyAlignment="1">
      <alignment horizontal="center" vertical="center" textRotation="90"/>
    </xf>
    <xf numFmtId="0" fontId="28" fillId="32" borderId="50" xfId="0" applyFont="1" applyFill="1" applyBorder="1" applyAlignment="1">
      <alignment horizontal="center" vertical="center" textRotation="90"/>
    </xf>
    <xf numFmtId="0" fontId="28" fillId="32" borderId="51" xfId="0" applyFont="1" applyFill="1" applyBorder="1" applyAlignment="1">
      <alignment horizontal="center" vertical="center" textRotation="90"/>
    </xf>
    <xf numFmtId="0" fontId="24" fillId="30" borderId="32" xfId="0" applyFont="1" applyFill="1" applyBorder="1" applyAlignment="1">
      <alignment horizontal="right" vertical="center" wrapText="1"/>
    </xf>
    <xf numFmtId="0" fontId="24" fillId="30" borderId="9" xfId="0" applyFont="1" applyFill="1" applyBorder="1" applyAlignment="1">
      <alignment horizontal="right" vertical="center" wrapText="1"/>
    </xf>
    <xf numFmtId="0" fontId="24" fillId="30" borderId="31" xfId="0" applyFont="1" applyFill="1" applyBorder="1" applyAlignment="1">
      <alignment horizontal="right" vertical="center" wrapText="1"/>
    </xf>
    <xf numFmtId="0" fontId="24" fillId="30" borderId="25" xfId="0" applyFont="1" applyFill="1" applyBorder="1" applyAlignment="1">
      <alignment horizontal="right" vertical="center" wrapText="1"/>
    </xf>
    <xf numFmtId="0" fontId="24" fillId="30" borderId="56" xfId="0" applyFont="1" applyFill="1" applyBorder="1" applyAlignment="1">
      <alignment horizontal="right" vertical="center" wrapText="1"/>
    </xf>
    <xf numFmtId="0" fontId="24" fillId="30" borderId="57" xfId="0" applyFont="1" applyFill="1" applyBorder="1" applyAlignment="1">
      <alignment horizontal="right" vertical="center" wrapText="1"/>
    </xf>
    <xf numFmtId="0" fontId="18" fillId="11" borderId="34" xfId="0" applyFont="1" applyFill="1" applyBorder="1" applyAlignment="1">
      <alignment horizontal="center" textRotation="90" wrapText="1"/>
    </xf>
    <xf numFmtId="0" fontId="17" fillId="11" borderId="35" xfId="0" applyFont="1" applyFill="1" applyBorder="1" applyAlignment="1">
      <alignment horizontal="center" textRotation="90" wrapText="1"/>
    </xf>
    <xf numFmtId="0" fontId="17" fillId="7" borderId="48" xfId="0" applyFont="1" applyFill="1" applyBorder="1" applyAlignment="1">
      <alignment horizontal="center" textRotation="90" wrapText="1"/>
    </xf>
    <xf numFmtId="0" fontId="17" fillId="7" borderId="49" xfId="0" applyFont="1" applyFill="1" applyBorder="1" applyAlignment="1">
      <alignment horizontal="center" textRotation="90" wrapText="1"/>
    </xf>
    <xf numFmtId="0" fontId="3" fillId="19" borderId="32" xfId="0" applyFont="1" applyFill="1" applyBorder="1" applyAlignment="1">
      <alignment horizontal="center" vertical="center" wrapText="1"/>
    </xf>
    <xf numFmtId="0" fontId="3" fillId="19" borderId="33"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9" borderId="0" xfId="0" applyFont="1" applyFill="1" applyBorder="1" applyAlignment="1">
      <alignment horizontal="center" vertical="center" wrapText="1"/>
    </xf>
    <xf numFmtId="0" fontId="3" fillId="19" borderId="25" xfId="0" applyFont="1" applyFill="1" applyBorder="1" applyAlignment="1">
      <alignment horizontal="center" vertical="center" wrapText="1"/>
    </xf>
    <xf numFmtId="0" fontId="3" fillId="19" borderId="50" xfId="0" applyFont="1" applyFill="1" applyBorder="1" applyAlignment="1">
      <alignment horizontal="center" vertical="center" wrapText="1"/>
    </xf>
    <xf numFmtId="0" fontId="3" fillId="19" borderId="51" xfId="0" applyFont="1" applyFill="1" applyBorder="1" applyAlignment="1">
      <alignment horizontal="center" vertical="center" wrapText="1"/>
    </xf>
    <xf numFmtId="0" fontId="3" fillId="19" borderId="52" xfId="0" applyFont="1" applyFill="1" applyBorder="1" applyAlignment="1">
      <alignment horizontal="center" vertical="center" wrapText="1"/>
    </xf>
    <xf numFmtId="0" fontId="17" fillId="7" borderId="27" xfId="0" applyFont="1" applyFill="1" applyBorder="1" applyAlignment="1">
      <alignment horizontal="center" textRotation="90" wrapText="1"/>
    </xf>
    <xf numFmtId="0" fontId="17" fillId="7" borderId="28" xfId="0" applyFont="1" applyFill="1" applyBorder="1" applyAlignment="1">
      <alignment horizontal="center" textRotation="90" wrapText="1"/>
    </xf>
    <xf numFmtId="164" fontId="8" fillId="29" borderId="34" xfId="0" applyNumberFormat="1" applyFont="1" applyFill="1" applyBorder="1" applyAlignment="1">
      <alignment horizontal="center" vertical="center" wrapText="1"/>
    </xf>
    <xf numFmtId="164" fontId="8" fillId="29" borderId="43" xfId="0" applyNumberFormat="1"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18" fillId="14" borderId="27" xfId="0" applyFont="1" applyFill="1" applyBorder="1" applyAlignment="1">
      <alignment horizontal="center" textRotation="90" wrapText="1"/>
    </xf>
    <xf numFmtId="0" fontId="18" fillId="14" borderId="28" xfId="0" applyFont="1" applyFill="1" applyBorder="1" applyAlignment="1">
      <alignment horizontal="center" textRotation="90" wrapText="1"/>
    </xf>
    <xf numFmtId="0" fontId="17" fillId="11" borderId="36" xfId="0" applyFont="1" applyFill="1" applyBorder="1" applyAlignment="1">
      <alignment horizontal="center" textRotation="90" wrapText="1"/>
    </xf>
    <xf numFmtId="0" fontId="17" fillId="11" borderId="37" xfId="0" applyFont="1" applyFill="1" applyBorder="1" applyAlignment="1">
      <alignment horizontal="center" textRotation="90" wrapText="1"/>
    </xf>
    <xf numFmtId="0" fontId="3" fillId="16" borderId="31" xfId="0" applyFont="1" applyFill="1" applyBorder="1" applyAlignment="1">
      <alignment horizontal="center" vertical="center"/>
    </xf>
    <xf numFmtId="0" fontId="3" fillId="16" borderId="0" xfId="0" applyFont="1" applyFill="1" applyBorder="1" applyAlignment="1">
      <alignment horizontal="center" vertical="center"/>
    </xf>
    <xf numFmtId="0" fontId="3" fillId="16" borderId="25" xfId="0" applyFont="1" applyFill="1" applyBorder="1" applyAlignment="1">
      <alignment horizontal="center" vertical="center"/>
    </xf>
    <xf numFmtId="0" fontId="3" fillId="13" borderId="31" xfId="0" applyFont="1" applyFill="1" applyBorder="1" applyAlignment="1">
      <alignment horizontal="center" vertical="center"/>
    </xf>
    <xf numFmtId="0" fontId="3" fillId="13" borderId="0" xfId="0" applyFont="1" applyFill="1" applyBorder="1" applyAlignment="1">
      <alignment horizontal="center" vertical="center"/>
    </xf>
    <xf numFmtId="0" fontId="17" fillId="9" borderId="29" xfId="0" applyFont="1" applyFill="1" applyBorder="1" applyAlignment="1">
      <alignment horizontal="center" textRotation="90" wrapText="1"/>
    </xf>
    <xf numFmtId="0" fontId="17" fillId="9" borderId="30" xfId="0" applyFont="1" applyFill="1" applyBorder="1" applyAlignment="1">
      <alignment horizontal="center" textRotation="90" wrapText="1"/>
    </xf>
    <xf numFmtId="0" fontId="3" fillId="0" borderId="0" xfId="0" applyFont="1" applyAlignment="1">
      <alignment horizontal="left" vertical="center"/>
    </xf>
    <xf numFmtId="164" fontId="2" fillId="25" borderId="32" xfId="0" applyNumberFormat="1" applyFont="1" applyFill="1" applyBorder="1" applyAlignment="1">
      <alignment horizontal="center" vertical="center" wrapText="1"/>
    </xf>
    <xf numFmtId="164" fontId="2" fillId="25" borderId="33" xfId="0" applyNumberFormat="1" applyFont="1" applyFill="1" applyBorder="1" applyAlignment="1">
      <alignment horizontal="center" vertical="center" wrapText="1"/>
    </xf>
    <xf numFmtId="164" fontId="2" fillId="25" borderId="9" xfId="0" applyNumberFormat="1" applyFont="1" applyFill="1" applyBorder="1" applyAlignment="1">
      <alignment horizontal="center" vertical="center" wrapText="1"/>
    </xf>
    <xf numFmtId="164" fontId="2" fillId="26" borderId="31" xfId="0" applyNumberFormat="1" applyFont="1" applyFill="1" applyBorder="1" applyAlignment="1">
      <alignment horizontal="center" vertical="center" wrapText="1"/>
    </xf>
    <xf numFmtId="164" fontId="2" fillId="26" borderId="25" xfId="0" applyNumberFormat="1" applyFont="1" applyFill="1" applyBorder="1" applyAlignment="1">
      <alignment horizontal="center" vertical="center" wrapText="1"/>
    </xf>
    <xf numFmtId="164" fontId="26" fillId="27" borderId="31" xfId="0" applyNumberFormat="1" applyFont="1" applyFill="1" applyBorder="1" applyAlignment="1">
      <alignment horizontal="center" vertical="center" wrapText="1"/>
    </xf>
    <xf numFmtId="164" fontId="26" fillId="27" borderId="0" xfId="0" applyNumberFormat="1" applyFont="1" applyFill="1" applyBorder="1" applyAlignment="1">
      <alignment horizontal="center" vertical="center" wrapText="1"/>
    </xf>
    <xf numFmtId="164" fontId="26" fillId="27" borderId="25" xfId="0" applyNumberFormat="1" applyFont="1" applyFill="1" applyBorder="1" applyAlignment="1">
      <alignment horizontal="center" vertical="center" wrapText="1"/>
    </xf>
    <xf numFmtId="0" fontId="19" fillId="12" borderId="31" xfId="0" applyFont="1" applyFill="1" applyBorder="1" applyAlignment="1">
      <alignment horizontal="center" vertical="center"/>
    </xf>
    <xf numFmtId="0" fontId="19" fillId="12" borderId="0" xfId="0" applyFont="1" applyFill="1" applyBorder="1" applyAlignment="1">
      <alignment horizontal="center" vertical="center"/>
    </xf>
    <xf numFmtId="0" fontId="19" fillId="12" borderId="25" xfId="0" applyFont="1" applyFill="1" applyBorder="1" applyAlignment="1">
      <alignment horizontal="center" vertical="center"/>
    </xf>
    <xf numFmtId="164" fontId="2" fillId="28" borderId="31" xfId="0" applyNumberFormat="1" applyFont="1" applyFill="1" applyBorder="1" applyAlignment="1">
      <alignment horizontal="center" vertical="center" wrapText="1"/>
    </xf>
    <xf numFmtId="164" fontId="2" fillId="28" borderId="0" xfId="0" applyNumberFormat="1" applyFont="1" applyFill="1" applyBorder="1" applyAlignment="1">
      <alignment horizontal="center" vertical="center" wrapText="1"/>
    </xf>
    <xf numFmtId="0" fontId="17" fillId="9" borderId="36" xfId="0" applyFont="1" applyFill="1" applyBorder="1" applyAlignment="1">
      <alignment horizontal="center" textRotation="90" wrapText="1"/>
    </xf>
    <xf numFmtId="0" fontId="17" fillId="9" borderId="37" xfId="0" applyFont="1" applyFill="1" applyBorder="1" applyAlignment="1">
      <alignment horizontal="center" textRotation="90" wrapText="1"/>
    </xf>
    <xf numFmtId="0" fontId="18" fillId="14" borderId="34" xfId="0" applyFont="1" applyFill="1" applyBorder="1" applyAlignment="1">
      <alignment horizontal="center" textRotation="90" wrapText="1"/>
    </xf>
    <xf numFmtId="0" fontId="18" fillId="14" borderId="35" xfId="0" applyFont="1" applyFill="1" applyBorder="1" applyAlignment="1">
      <alignment horizontal="center" textRotation="90" wrapText="1"/>
    </xf>
    <xf numFmtId="0" fontId="17" fillId="15" borderId="38" xfId="0" applyFont="1" applyFill="1" applyBorder="1" applyAlignment="1">
      <alignment horizontal="center" textRotation="90"/>
    </xf>
    <xf numFmtId="0" fontId="17" fillId="15" borderId="16" xfId="0" applyFont="1" applyFill="1" applyBorder="1" applyAlignment="1">
      <alignment horizontal="center" textRotation="90"/>
    </xf>
    <xf numFmtId="0" fontId="17" fillId="8" borderId="36" xfId="0" applyFont="1" applyFill="1" applyBorder="1" applyAlignment="1">
      <alignment horizontal="center" textRotation="90" wrapText="1"/>
    </xf>
    <xf numFmtId="0" fontId="17" fillId="8" borderId="37" xfId="0" applyFont="1" applyFill="1" applyBorder="1" applyAlignment="1">
      <alignment horizontal="center" textRotation="90" wrapText="1"/>
    </xf>
    <xf numFmtId="0" fontId="17" fillId="9" borderId="27" xfId="0" applyFont="1" applyFill="1" applyBorder="1" applyAlignment="1">
      <alignment horizontal="center" textRotation="90" wrapText="1"/>
    </xf>
    <xf numFmtId="0" fontId="17" fillId="9" borderId="28" xfId="0" applyFont="1" applyFill="1" applyBorder="1" applyAlignment="1">
      <alignment horizontal="center" textRotation="90" wrapText="1"/>
    </xf>
    <xf numFmtId="0" fontId="3" fillId="18" borderId="31" xfId="0" applyFont="1" applyFill="1" applyBorder="1" applyAlignment="1">
      <alignment horizontal="center" vertical="center"/>
    </xf>
    <xf numFmtId="0" fontId="3" fillId="18" borderId="25" xfId="0" applyFont="1" applyFill="1" applyBorder="1" applyAlignment="1">
      <alignment horizontal="center" vertical="center"/>
    </xf>
    <xf numFmtId="0" fontId="17" fillId="15" borderId="27" xfId="0" applyFont="1" applyFill="1" applyBorder="1" applyAlignment="1">
      <alignment horizontal="center" textRotation="90" wrapText="1"/>
    </xf>
    <xf numFmtId="0" fontId="17" fillId="15" borderId="28" xfId="0" applyFont="1" applyFill="1" applyBorder="1" applyAlignment="1">
      <alignment horizontal="center" textRotation="90" wrapText="1"/>
    </xf>
    <xf numFmtId="0" fontId="18" fillId="15" borderId="27" xfId="0" applyFont="1" applyFill="1" applyBorder="1" applyAlignment="1">
      <alignment horizontal="center" textRotation="90" wrapText="1"/>
    </xf>
    <xf numFmtId="0" fontId="17" fillId="14" borderId="27" xfId="0" applyFont="1" applyFill="1" applyBorder="1" applyAlignment="1">
      <alignment horizontal="center" textRotation="90" wrapText="1"/>
    </xf>
    <xf numFmtId="0" fontId="17" fillId="14" borderId="28" xfId="0" applyFont="1" applyFill="1" applyBorder="1" applyAlignment="1">
      <alignment horizontal="center" textRotation="90" wrapText="1"/>
    </xf>
    <xf numFmtId="0" fontId="17" fillId="14" borderId="34" xfId="0" applyFont="1" applyFill="1" applyBorder="1" applyAlignment="1">
      <alignment horizontal="center" textRotation="90" wrapText="1"/>
    </xf>
    <xf numFmtId="0" fontId="17" fillId="14" borderId="35" xfId="0" applyFont="1" applyFill="1" applyBorder="1" applyAlignment="1">
      <alignment horizontal="center" textRotation="90" wrapText="1"/>
    </xf>
    <xf numFmtId="0" fontId="16" fillId="4" borderId="32"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7" fillId="8" borderId="34" xfId="0" applyFont="1" applyFill="1" applyBorder="1" applyAlignment="1">
      <alignment horizontal="center" textRotation="90" wrapText="1"/>
    </xf>
    <xf numFmtId="0" fontId="17" fillId="8" borderId="35" xfId="0" applyFont="1" applyFill="1" applyBorder="1" applyAlignment="1">
      <alignment horizontal="center" textRotation="90" wrapText="1"/>
    </xf>
    <xf numFmtId="0" fontId="3" fillId="17" borderId="0" xfId="0" applyFont="1" applyFill="1" applyBorder="1" applyAlignment="1">
      <alignment horizontal="center" vertical="center"/>
    </xf>
    <xf numFmtId="0" fontId="3" fillId="17" borderId="25" xfId="0" applyFont="1" applyFill="1" applyBorder="1" applyAlignment="1">
      <alignment horizontal="center" vertical="center"/>
    </xf>
    <xf numFmtId="0" fontId="17" fillId="9" borderId="26" xfId="0" applyFont="1" applyFill="1" applyBorder="1" applyAlignment="1">
      <alignment horizontal="center" textRotation="90" wrapText="1"/>
    </xf>
    <xf numFmtId="0" fontId="17" fillId="9" borderId="14" xfId="0" applyFont="1" applyFill="1" applyBorder="1" applyAlignment="1">
      <alignment horizontal="center" textRotation="90" wrapText="1"/>
    </xf>
    <xf numFmtId="164" fontId="8" fillId="29" borderId="55" xfId="0" applyNumberFormat="1" applyFont="1" applyFill="1" applyBorder="1" applyAlignment="1">
      <alignment horizontal="center" vertical="center" wrapText="1"/>
    </xf>
    <xf numFmtId="0" fontId="16" fillId="10" borderId="50" xfId="0" applyFont="1" applyFill="1" applyBorder="1" applyAlignment="1">
      <alignment horizontal="center" vertical="center"/>
    </xf>
    <xf numFmtId="0" fontId="16" fillId="10" borderId="51" xfId="0" applyFont="1" applyFill="1" applyBorder="1" applyAlignment="1">
      <alignment horizontal="center" vertical="center"/>
    </xf>
    <xf numFmtId="0" fontId="29" fillId="33" borderId="46" xfId="0" applyFont="1" applyFill="1" applyBorder="1" applyAlignment="1">
      <alignment horizontal="center" textRotation="90"/>
    </xf>
    <xf numFmtId="0" fontId="29" fillId="33" borderId="15" xfId="0" applyFont="1" applyFill="1" applyBorder="1" applyAlignment="1">
      <alignment horizontal="center" textRotation="90"/>
    </xf>
    <xf numFmtId="164" fontId="26" fillId="24" borderId="41" xfId="0" applyNumberFormat="1" applyFont="1" applyFill="1" applyBorder="1" applyAlignment="1">
      <alignment horizontal="center" vertical="center" wrapText="1"/>
    </xf>
    <xf numFmtId="164" fontId="26" fillId="24" borderId="42" xfId="0" applyNumberFormat="1" applyFont="1" applyFill="1" applyBorder="1" applyAlignment="1">
      <alignment horizontal="center" vertical="center" wrapText="1"/>
    </xf>
    <xf numFmtId="164" fontId="26" fillId="24" borderId="44" xfId="0" applyNumberFormat="1" applyFont="1" applyFill="1" applyBorder="1" applyAlignment="1">
      <alignment horizontal="center" vertical="center" wrapText="1"/>
    </xf>
    <xf numFmtId="0" fontId="17" fillId="14" borderId="36" xfId="0" applyFont="1" applyFill="1" applyBorder="1" applyAlignment="1">
      <alignment horizontal="center" textRotation="90" wrapText="1"/>
    </xf>
    <xf numFmtId="0" fontId="17" fillId="14" borderId="37" xfId="0" applyFont="1" applyFill="1" applyBorder="1" applyAlignment="1">
      <alignment horizontal="center" textRotation="90" wrapText="1"/>
    </xf>
    <xf numFmtId="0" fontId="18" fillId="7" borderId="46" xfId="0" applyFont="1" applyFill="1" applyBorder="1" applyAlignment="1">
      <alignment horizontal="center" textRotation="90" wrapText="1"/>
    </xf>
    <xf numFmtId="0" fontId="17" fillId="7" borderId="15" xfId="0" applyFont="1" applyFill="1" applyBorder="1" applyAlignment="1">
      <alignment horizontal="center" textRotation="90" wrapText="1"/>
    </xf>
    <xf numFmtId="0" fontId="17" fillId="11" borderId="27" xfId="0" applyFont="1" applyFill="1" applyBorder="1" applyAlignment="1">
      <alignment horizontal="center" textRotation="90" wrapText="1"/>
    </xf>
    <xf numFmtId="0" fontId="17" fillId="11" borderId="28" xfId="0" applyFont="1" applyFill="1" applyBorder="1" applyAlignment="1">
      <alignment horizontal="center" textRotation="90" wrapText="1"/>
    </xf>
    <xf numFmtId="0" fontId="17" fillId="7" borderId="36" xfId="0" applyFont="1" applyFill="1" applyBorder="1" applyAlignment="1">
      <alignment horizontal="center" textRotation="90" wrapText="1"/>
    </xf>
    <xf numFmtId="0" fontId="17" fillId="7" borderId="37" xfId="0" applyFont="1" applyFill="1" applyBorder="1" applyAlignment="1">
      <alignment horizontal="center" textRotation="90" wrapText="1"/>
    </xf>
    <xf numFmtId="0" fontId="17" fillId="7" borderId="46" xfId="0" applyFont="1" applyFill="1" applyBorder="1" applyAlignment="1">
      <alignment horizontal="center" textRotation="90" wrapText="1"/>
    </xf>
    <xf numFmtId="164" fontId="2" fillId="20" borderId="41" xfId="0" applyNumberFormat="1" applyFont="1" applyFill="1" applyBorder="1" applyAlignment="1">
      <alignment horizontal="center" vertical="center" wrapText="1"/>
    </xf>
    <xf numFmtId="164" fontId="2" fillId="20" borderId="42" xfId="0" applyNumberFormat="1" applyFont="1" applyFill="1" applyBorder="1" applyAlignment="1">
      <alignment horizontal="center" vertical="center" wrapText="1"/>
    </xf>
    <xf numFmtId="164" fontId="2" fillId="20" borderId="44" xfId="0" applyNumberFormat="1" applyFont="1" applyFill="1" applyBorder="1" applyAlignment="1">
      <alignment horizontal="center" vertical="center" wrapText="1"/>
    </xf>
    <xf numFmtId="0" fontId="4" fillId="21" borderId="17" xfId="0" applyFont="1" applyFill="1" applyBorder="1" applyAlignment="1">
      <alignment horizontal="center" vertical="center" wrapText="1"/>
    </xf>
    <xf numFmtId="0" fontId="4" fillId="21" borderId="0" xfId="0" applyFont="1" applyFill="1" applyBorder="1" applyAlignment="1">
      <alignment horizontal="center" vertical="center" wrapText="1"/>
    </xf>
    <xf numFmtId="0" fontId="4" fillId="21" borderId="25" xfId="0" applyFont="1" applyFill="1" applyBorder="1" applyAlignment="1">
      <alignment horizontal="center" vertical="center" wrapText="1"/>
    </xf>
    <xf numFmtId="0" fontId="24" fillId="30" borderId="34" xfId="0" applyFont="1" applyFill="1" applyBorder="1" applyAlignment="1">
      <alignment horizontal="center" vertical="center" wrapText="1"/>
    </xf>
    <xf numFmtId="0" fontId="24" fillId="30" borderId="36" xfId="0" applyFont="1" applyFill="1" applyBorder="1" applyAlignment="1">
      <alignment horizontal="center" vertical="center" wrapText="1"/>
    </xf>
    <xf numFmtId="0" fontId="24" fillId="30" borderId="3" xfId="0" applyFont="1" applyFill="1" applyBorder="1" applyAlignment="1">
      <alignment horizontal="center" vertical="center" wrapText="1"/>
    </xf>
    <xf numFmtId="0" fontId="24" fillId="30" borderId="4" xfId="0" applyFont="1" applyFill="1" applyBorder="1" applyAlignment="1">
      <alignment horizontal="center" vertical="center" wrapText="1"/>
    </xf>
    <xf numFmtId="0" fontId="23" fillId="30" borderId="34" xfId="0" applyFont="1" applyFill="1" applyBorder="1" applyAlignment="1">
      <alignment horizontal="left" vertical="center" wrapText="1"/>
    </xf>
    <xf numFmtId="0" fontId="23" fillId="30" borderId="36" xfId="0" applyFont="1" applyFill="1" applyBorder="1" applyAlignment="1">
      <alignment horizontal="left" vertical="center" wrapText="1"/>
    </xf>
    <xf numFmtId="0" fontId="23" fillId="30" borderId="3" xfId="0" applyFont="1" applyFill="1" applyBorder="1" applyAlignment="1">
      <alignment horizontal="left" vertical="center" wrapText="1"/>
    </xf>
    <xf numFmtId="0" fontId="23" fillId="30" borderId="4" xfId="0" applyFont="1" applyFill="1" applyBorder="1" applyAlignment="1">
      <alignment horizontal="left" vertical="center" wrapText="1"/>
    </xf>
    <xf numFmtId="0" fontId="8" fillId="5" borderId="26" xfId="0" applyFont="1" applyFill="1" applyBorder="1" applyAlignment="1">
      <alignment horizontal="center" vertical="center" wrapText="1"/>
    </xf>
    <xf numFmtId="0" fontId="8" fillId="5" borderId="1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8000"/>
      <color rgb="FF66FF66"/>
      <color rgb="FFFF8080"/>
      <color rgb="FFFF9B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171450</xdr:rowOff>
    </xdr:from>
    <xdr:to>
      <xdr:col>5</xdr:col>
      <xdr:colOff>141817</xdr:colOff>
      <xdr:row>1</xdr:row>
      <xdr:rowOff>409234</xdr:rowOff>
    </xdr:to>
    <xdr:pic>
      <xdr:nvPicPr>
        <xdr:cNvPr id="5" name="4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52400" y="171450"/>
          <a:ext cx="5590117" cy="885484"/>
        </a:xfrm>
        <a:prstGeom prst="rect">
          <a:avLst/>
        </a:prstGeom>
        <a:noFill/>
      </xdr:spPr>
    </xdr:pic>
    <xdr:clientData/>
  </xdr:twoCellAnchor>
  <xdr:twoCellAnchor editAs="oneCell">
    <xdr:from>
      <xdr:col>3</xdr:col>
      <xdr:colOff>1905000</xdr:colOff>
      <xdr:row>0</xdr:row>
      <xdr:rowOff>0</xdr:rowOff>
    </xdr:from>
    <xdr:to>
      <xdr:col>5</xdr:col>
      <xdr:colOff>561975</xdr:colOff>
      <xdr:row>1</xdr:row>
      <xdr:rowOff>133350</xdr:rowOff>
    </xdr:to>
    <xdr:pic>
      <xdr:nvPicPr>
        <xdr:cNvPr id="4" name="Imagen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1525" y="0"/>
          <a:ext cx="1581150" cy="781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79374</xdr:colOff>
      <xdr:row>3</xdr:row>
      <xdr:rowOff>254000</xdr:rowOff>
    </xdr:from>
    <xdr:to>
      <xdr:col>3</xdr:col>
      <xdr:colOff>436562</xdr:colOff>
      <xdr:row>8</xdr:row>
      <xdr:rowOff>182562</xdr:rowOff>
    </xdr:to>
    <xdr:sp macro="" textlink="">
      <xdr:nvSpPr>
        <xdr:cNvPr id="15900" name="Line 67"/>
        <xdr:cNvSpPr>
          <a:spLocks noChangeShapeType="1"/>
        </xdr:cNvSpPr>
      </xdr:nvSpPr>
      <xdr:spPr bwMode="auto">
        <a:xfrm>
          <a:off x="230187" y="809625"/>
          <a:ext cx="1603375" cy="211137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821032</xdr:colOff>
      <xdr:row>4</xdr:row>
      <xdr:rowOff>141514</xdr:rowOff>
    </xdr:from>
    <xdr:to>
      <xdr:col>4</xdr:col>
      <xdr:colOff>196397</xdr:colOff>
      <xdr:row>6</xdr:row>
      <xdr:rowOff>202993</xdr:rowOff>
    </xdr:to>
    <xdr:sp macro="" textlink="">
      <xdr:nvSpPr>
        <xdr:cNvPr id="1092" name="Text Box 68"/>
        <xdr:cNvSpPr txBox="1">
          <a:spLocks noChangeArrowheads="1"/>
        </xdr:cNvSpPr>
      </xdr:nvSpPr>
      <xdr:spPr bwMode="auto">
        <a:xfrm>
          <a:off x="1062332" y="420914"/>
          <a:ext cx="975565" cy="514771"/>
        </a:xfrm>
        <a:prstGeom prst="rect">
          <a:avLst/>
        </a:prstGeom>
        <a:noFill/>
        <a:ln w="9525">
          <a:noFill/>
          <a:miter lim="800000"/>
          <a:headEnd/>
          <a:tailEnd/>
        </a:ln>
      </xdr:spPr>
      <xdr:txBody>
        <a:bodyPr vertOverflow="clip" wrap="square" lIns="36576" tIns="27432" rIns="0" bIns="0" anchor="t" upright="1"/>
        <a:lstStyle/>
        <a:p>
          <a:pPr algn="l" rtl="1">
            <a:lnSpc>
              <a:spcPts val="1000"/>
            </a:lnSpc>
            <a:defRPr sz="1000"/>
          </a:pPr>
          <a:r>
            <a:rPr lang="es-MX" sz="1000" b="1" i="0" strike="noStrike">
              <a:solidFill>
                <a:srgbClr val="000000"/>
              </a:solidFill>
              <a:latin typeface="Arial"/>
              <a:cs typeface="Arial"/>
            </a:rPr>
            <a:t>Ambiente afectado-</a:t>
          </a:r>
        </a:p>
        <a:p>
          <a:pPr algn="l" rtl="1">
            <a:lnSpc>
              <a:spcPts val="900"/>
            </a:lnSpc>
            <a:defRPr sz="1000"/>
          </a:pPr>
          <a:r>
            <a:rPr lang="es-MX" sz="1000" b="1" i="0" strike="noStrike">
              <a:solidFill>
                <a:srgbClr val="000000"/>
              </a:solidFill>
              <a:latin typeface="Arial"/>
              <a:cs typeface="Arial"/>
            </a:rPr>
            <a:t>Aspecto ambiental</a:t>
          </a:r>
        </a:p>
      </xdr:txBody>
    </xdr:sp>
    <xdr:clientData/>
  </xdr:twoCellAnchor>
  <xdr:oneCellAnchor>
    <xdr:from>
      <xdr:col>2</xdr:col>
      <xdr:colOff>43961</xdr:colOff>
      <xdr:row>7</xdr:row>
      <xdr:rowOff>746125</xdr:rowOff>
    </xdr:from>
    <xdr:ext cx="1224951" cy="536086"/>
    <xdr:sp macro="" textlink="">
      <xdr:nvSpPr>
        <xdr:cNvPr id="1869" name="Text Box 845"/>
        <xdr:cNvSpPr txBox="1">
          <a:spLocks noChangeArrowheads="1"/>
        </xdr:cNvSpPr>
      </xdr:nvSpPr>
      <xdr:spPr bwMode="auto">
        <a:xfrm>
          <a:off x="282086" y="2555875"/>
          <a:ext cx="1224951" cy="536086"/>
        </a:xfrm>
        <a:prstGeom prst="rect">
          <a:avLst/>
        </a:prstGeom>
        <a:noFill/>
        <a:ln w="9525">
          <a:noFill/>
          <a:miter lim="800000"/>
          <a:headEnd/>
          <a:tailEnd/>
        </a:ln>
      </xdr:spPr>
      <xdr:txBody>
        <a:bodyPr wrap="none" lIns="27432" tIns="27432" rIns="0" bIns="0" anchor="ctr" upright="1">
          <a:noAutofit/>
        </a:bodyPr>
        <a:lstStyle/>
        <a:p>
          <a:pPr algn="ctr" rtl="1">
            <a:defRPr sz="1000"/>
          </a:pPr>
          <a:r>
            <a:rPr lang="es-MX" sz="1000" b="1" i="0" strike="noStrike">
              <a:solidFill>
                <a:srgbClr val="000000"/>
              </a:solidFill>
              <a:latin typeface="Arial"/>
              <a:cs typeface="Arial"/>
            </a:rPr>
            <a:t>Actividad </a:t>
          </a:r>
        </a:p>
      </xdr:txBody>
    </xdr:sp>
    <xdr:clientData/>
  </xdr:oneCellAnchor>
  <xdr:oneCellAnchor>
    <xdr:from>
      <xdr:col>2</xdr:col>
      <xdr:colOff>124557</xdr:colOff>
      <xdr:row>7</xdr:row>
      <xdr:rowOff>1011116</xdr:rowOff>
    </xdr:from>
    <xdr:ext cx="1224951" cy="440140"/>
    <xdr:sp macro="" textlink="">
      <xdr:nvSpPr>
        <xdr:cNvPr id="5" name="Text Box 845"/>
        <xdr:cNvSpPr txBox="1">
          <a:spLocks noChangeArrowheads="1"/>
        </xdr:cNvSpPr>
      </xdr:nvSpPr>
      <xdr:spPr bwMode="auto">
        <a:xfrm>
          <a:off x="366345" y="1992924"/>
          <a:ext cx="1224951" cy="440140"/>
        </a:xfrm>
        <a:prstGeom prst="rect">
          <a:avLst/>
        </a:prstGeom>
        <a:noFill/>
        <a:ln w="9525">
          <a:noFill/>
          <a:miter lim="800000"/>
          <a:headEnd/>
          <a:tailEnd/>
        </a:ln>
      </xdr:spPr>
      <xdr:txBody>
        <a:bodyPr wrap="none" lIns="27432" tIns="27432" rIns="0" bIns="0" anchor="t" upright="1">
          <a:noAutofit/>
        </a:bodyPr>
        <a:lstStyle/>
        <a:p>
          <a:pPr algn="ctr" rtl="1">
            <a:defRPr sz="1000"/>
          </a:pPr>
          <a:r>
            <a:rPr lang="es-MX" sz="1000" b="1" i="0" strike="noStrike">
              <a:solidFill>
                <a:srgbClr val="000000"/>
              </a:solidFill>
              <a:latin typeface="Arial"/>
              <a:cs typeface="Arial"/>
            </a:rPr>
            <a:t>o</a:t>
          </a:r>
        </a:p>
        <a:p>
          <a:pPr algn="ctr" rtl="1">
            <a:defRPr sz="1000"/>
          </a:pPr>
          <a:r>
            <a:rPr lang="es-MX" sz="1000" b="1" i="0" strike="noStrike">
              <a:solidFill>
                <a:srgbClr val="000000"/>
              </a:solidFill>
              <a:latin typeface="Arial"/>
              <a:cs typeface="Arial"/>
            </a:rPr>
            <a:t>situación</a:t>
          </a:r>
          <a:r>
            <a:rPr lang="es-MX" sz="1000" b="1" i="0" strike="noStrike" baseline="0">
              <a:solidFill>
                <a:srgbClr val="000000"/>
              </a:solidFill>
              <a:latin typeface="Arial"/>
              <a:cs typeface="Arial"/>
            </a:rPr>
            <a:t> de emergencia</a:t>
          </a:r>
          <a:endParaRPr lang="es-MX" sz="1000" b="1" i="0" strike="noStrike">
            <a:solidFill>
              <a:srgbClr val="000000"/>
            </a:solidFill>
            <a:latin typeface="Arial"/>
            <a:cs typeface="Arial"/>
          </a:endParaRPr>
        </a:p>
      </xdr:txBody>
    </xdr:sp>
    <xdr:clientData/>
  </xdr:oneCellAnchor>
  <xdr:twoCellAnchor>
    <xdr:from>
      <xdr:col>3</xdr:col>
      <xdr:colOff>420686</xdr:colOff>
      <xdr:row>0</xdr:row>
      <xdr:rowOff>7937</xdr:rowOff>
    </xdr:from>
    <xdr:to>
      <xdr:col>17</xdr:col>
      <xdr:colOff>111123</xdr:colOff>
      <xdr:row>2</xdr:row>
      <xdr:rowOff>172312</xdr:rowOff>
    </xdr:to>
    <xdr:sp macro="" textlink="">
      <xdr:nvSpPr>
        <xdr:cNvPr id="10" name="9 CuadroTexto"/>
        <xdr:cNvSpPr txBox="1"/>
      </xdr:nvSpPr>
      <xdr:spPr>
        <a:xfrm>
          <a:off x="1817686" y="7937"/>
          <a:ext cx="3333750" cy="720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b="1">
              <a:solidFill>
                <a:schemeClr val="dk1"/>
              </a:solidFill>
              <a:latin typeface="Arial" pitchFamily="34" charset="0"/>
              <a:ea typeface="+mn-ea"/>
              <a:cs typeface="Arial" pitchFamily="34" charset="0"/>
            </a:rPr>
            <a:t>Matriz  de identificación de aspectos ambientales</a:t>
          </a:r>
        </a:p>
        <a:p>
          <a:r>
            <a:rPr lang="es-MX" sz="1000" b="1">
              <a:solidFill>
                <a:schemeClr val="dk1"/>
              </a:solidFill>
              <a:latin typeface="Arial" pitchFamily="34" charset="0"/>
              <a:ea typeface="+mn-ea"/>
              <a:cs typeface="Arial" pitchFamily="34" charset="0"/>
            </a:rPr>
            <a:t>Referencia a la Norma ISO 14001:2015   6.1.2</a:t>
          </a:r>
          <a:endParaRPr lang="es-MX" sz="1000">
            <a:latin typeface="Arial" pitchFamily="34" charset="0"/>
            <a:cs typeface="Arial" pitchFamily="34" charset="0"/>
          </a:endParaRPr>
        </a:p>
      </xdr:txBody>
    </xdr:sp>
    <xdr:clientData/>
  </xdr:twoCellAnchor>
  <xdr:twoCellAnchor>
    <xdr:from>
      <xdr:col>20</xdr:col>
      <xdr:colOff>142875</xdr:colOff>
      <xdr:row>0</xdr:row>
      <xdr:rowOff>7936</xdr:rowOff>
    </xdr:from>
    <xdr:to>
      <xdr:col>30</xdr:col>
      <xdr:colOff>55563</xdr:colOff>
      <xdr:row>2</xdr:row>
      <xdr:rowOff>172311</xdr:rowOff>
    </xdr:to>
    <xdr:sp macro="" textlink="">
      <xdr:nvSpPr>
        <xdr:cNvPr id="11" name="10 CuadroTexto"/>
        <xdr:cNvSpPr txBox="1"/>
      </xdr:nvSpPr>
      <xdr:spPr>
        <a:xfrm>
          <a:off x="5984875" y="7936"/>
          <a:ext cx="2341563" cy="720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b="1">
              <a:solidFill>
                <a:schemeClr val="dk1"/>
              </a:solidFill>
              <a:latin typeface="Arial" pitchFamily="34" charset="0"/>
              <a:ea typeface="+mn-ea"/>
              <a:cs typeface="Arial" pitchFamily="34" charset="0"/>
            </a:rPr>
            <a:t>Código</a:t>
          </a:r>
          <a:r>
            <a:rPr lang="en-GB" sz="1000" b="1">
              <a:solidFill>
                <a:schemeClr val="dk1"/>
              </a:solidFill>
              <a:latin typeface="Arial" pitchFamily="34" charset="0"/>
              <a:ea typeface="+mn-ea"/>
              <a:cs typeface="Arial" pitchFamily="34" charset="0"/>
            </a:rPr>
            <a:t>: TecNM</a:t>
          </a:r>
          <a:r>
            <a:rPr lang="en-US" sz="1000" b="1">
              <a:solidFill>
                <a:schemeClr val="dk1"/>
              </a:solidFill>
              <a:latin typeface="Arial" pitchFamily="34" charset="0"/>
              <a:ea typeface="+mn-ea"/>
              <a:cs typeface="Arial" pitchFamily="34" charset="0"/>
            </a:rPr>
            <a:t>-GA-PR-01-01</a:t>
          </a:r>
        </a:p>
        <a:p>
          <a:r>
            <a:rPr lang="en-GB" sz="1000">
              <a:solidFill>
                <a:schemeClr val="dk1"/>
              </a:solidFill>
              <a:latin typeface="Arial" pitchFamily="34" charset="0"/>
              <a:ea typeface="+mn-ea"/>
              <a:cs typeface="Arial" pitchFamily="34" charset="0"/>
            </a:rPr>
            <a:t> </a:t>
          </a:r>
          <a:r>
            <a:rPr lang="es-MX" sz="1000" b="1">
              <a:solidFill>
                <a:schemeClr val="dk1"/>
              </a:solidFill>
              <a:latin typeface="Arial" pitchFamily="34" charset="0"/>
              <a:ea typeface="+mn-ea"/>
              <a:cs typeface="Arial" pitchFamily="34" charset="0"/>
            </a:rPr>
            <a:t>Revisión: O</a:t>
          </a:r>
        </a:p>
        <a:p>
          <a:r>
            <a:rPr lang="es-MX" sz="1000" b="1">
              <a:solidFill>
                <a:schemeClr val="dk1"/>
              </a:solidFill>
              <a:latin typeface="Arial" pitchFamily="34" charset="0"/>
              <a:ea typeface="+mn-ea"/>
              <a:cs typeface="Arial" pitchFamily="34" charset="0"/>
            </a:rPr>
            <a:t>Página 1 de 1</a:t>
          </a:r>
        </a:p>
        <a:p>
          <a:endParaRPr lang="es-MX" sz="1100"/>
        </a:p>
      </xdr:txBody>
    </xdr:sp>
    <xdr:clientData/>
  </xdr:twoCellAnchor>
  <xdr:twoCellAnchor editAs="oneCell">
    <xdr:from>
      <xdr:col>0</xdr:col>
      <xdr:colOff>0</xdr:colOff>
      <xdr:row>0</xdr:row>
      <xdr:rowOff>187098</xdr:rowOff>
    </xdr:from>
    <xdr:to>
      <xdr:col>40</xdr:col>
      <xdr:colOff>695446</xdr:colOff>
      <xdr:row>3</xdr:row>
      <xdr:rowOff>235968</xdr:rowOff>
    </xdr:to>
    <xdr:pic>
      <xdr:nvPicPr>
        <xdr:cNvPr id="12" name="11 Imagen" descr="fondo ecologico copia"/>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87098"/>
          <a:ext cx="11819285" cy="885709"/>
        </a:xfrm>
        <a:prstGeom prst="rect">
          <a:avLst/>
        </a:prstGeom>
        <a:noFill/>
      </xdr:spPr>
    </xdr:pic>
    <xdr:clientData/>
  </xdr:twoCellAnchor>
  <xdr:twoCellAnchor editAs="oneCell">
    <xdr:from>
      <xdr:col>30</xdr:col>
      <xdr:colOff>163287</xdr:colOff>
      <xdr:row>0</xdr:row>
      <xdr:rowOff>54428</xdr:rowOff>
    </xdr:from>
    <xdr:to>
      <xdr:col>36</xdr:col>
      <xdr:colOff>227240</xdr:colOff>
      <xdr:row>2</xdr:row>
      <xdr:rowOff>277585</xdr:rowOff>
    </xdr:to>
    <xdr:pic>
      <xdr:nvPicPr>
        <xdr:cNvPr id="13" name="Imagen 1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43233" y="54428"/>
          <a:ext cx="1581150" cy="7810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6"/>
  <sheetViews>
    <sheetView topLeftCell="B10" zoomScaleNormal="100" workbookViewId="0">
      <selection activeCell="D31" sqref="D31"/>
    </sheetView>
  </sheetViews>
  <sheetFormatPr baseColWidth="10" defaultRowHeight="12.75" x14ac:dyDescent="0.2"/>
  <cols>
    <col min="1" max="1" width="3.5703125" customWidth="1"/>
    <col min="2" max="2" width="9.85546875" customWidth="1"/>
    <col min="3" max="3" width="26.7109375" customWidth="1"/>
    <col min="4" max="4" width="32.42578125" customWidth="1"/>
  </cols>
  <sheetData>
    <row r="1" spans="1:37" s="101" customFormat="1" ht="51" customHeight="1" x14ac:dyDescent="0.2">
      <c r="A1" s="107"/>
      <c r="B1" s="105"/>
      <c r="C1" s="137" t="s">
        <v>111</v>
      </c>
      <c r="D1" s="138" t="s">
        <v>112</v>
      </c>
      <c r="F1" s="135"/>
      <c r="G1" s="135"/>
      <c r="H1" s="135"/>
      <c r="I1" s="137"/>
      <c r="J1" s="138"/>
      <c r="M1" s="135"/>
      <c r="N1" s="135"/>
      <c r="O1" s="135"/>
      <c r="P1" s="135"/>
      <c r="Q1" s="135"/>
      <c r="R1" s="135"/>
      <c r="S1" s="135"/>
      <c r="T1" s="135"/>
      <c r="U1" s="114" t="s">
        <v>92</v>
      </c>
      <c r="V1" s="99"/>
      <c r="W1" s="99"/>
      <c r="X1" s="99"/>
      <c r="Y1" s="99"/>
      <c r="Z1" s="99"/>
      <c r="AA1" s="99"/>
      <c r="AB1" s="99"/>
      <c r="AC1" s="99"/>
      <c r="AD1" s="99"/>
      <c r="AE1" s="99"/>
      <c r="AF1" s="99"/>
      <c r="AG1" s="99"/>
      <c r="AH1" s="99"/>
      <c r="AI1" s="99"/>
      <c r="AJ1" s="99"/>
      <c r="AK1" s="106"/>
    </row>
    <row r="2" spans="1:37" s="101" customFormat="1" ht="46.5" customHeight="1" x14ac:dyDescent="0.2">
      <c r="A2" s="107"/>
      <c r="B2" s="105"/>
      <c r="D2" s="100"/>
      <c r="E2" s="135"/>
      <c r="F2" s="135"/>
      <c r="G2" s="135"/>
      <c r="H2" s="135"/>
      <c r="L2" s="135"/>
      <c r="M2" s="135"/>
      <c r="N2" s="135"/>
      <c r="O2" s="135"/>
      <c r="P2" s="135"/>
      <c r="Q2" s="135"/>
      <c r="R2" s="135"/>
      <c r="S2" s="135"/>
      <c r="T2" s="135"/>
      <c r="U2" s="114" t="s">
        <v>93</v>
      </c>
      <c r="V2" s="99"/>
      <c r="W2" s="99"/>
      <c r="X2" s="99"/>
      <c r="Y2" s="99"/>
      <c r="Z2" s="99"/>
      <c r="AA2" s="99"/>
      <c r="AB2" s="99"/>
      <c r="AC2" s="99"/>
      <c r="AD2" s="99"/>
      <c r="AE2" s="99"/>
      <c r="AF2" s="99"/>
      <c r="AG2" s="99"/>
      <c r="AH2" s="99"/>
      <c r="AI2" s="99"/>
      <c r="AJ2" s="99"/>
      <c r="AK2" s="106"/>
    </row>
    <row r="3" spans="1:37" s="101" customFormat="1" ht="21.75" customHeight="1" x14ac:dyDescent="0.2">
      <c r="A3" s="107"/>
      <c r="B3" s="105"/>
      <c r="C3" s="137"/>
      <c r="D3" s="100"/>
      <c r="E3" s="136"/>
      <c r="F3" s="136"/>
      <c r="G3" s="136"/>
      <c r="H3" s="136"/>
      <c r="I3" s="136"/>
      <c r="J3" s="136"/>
      <c r="K3" s="136"/>
      <c r="L3" s="136"/>
      <c r="M3" s="136"/>
      <c r="N3" s="136"/>
      <c r="O3" s="136"/>
      <c r="P3" s="136"/>
      <c r="Q3" s="136"/>
      <c r="R3" s="136"/>
      <c r="S3" s="136"/>
      <c r="T3" s="99"/>
      <c r="U3" s="109" t="s">
        <v>94</v>
      </c>
      <c r="V3" s="99"/>
      <c r="W3" s="99"/>
      <c r="X3" s="99"/>
      <c r="Y3" s="99"/>
      <c r="Z3" s="99"/>
      <c r="AA3" s="99"/>
      <c r="AB3" s="99"/>
      <c r="AC3" s="99"/>
      <c r="AD3" s="99"/>
      <c r="AE3" s="99"/>
      <c r="AF3" s="99"/>
      <c r="AG3" s="99"/>
      <c r="AH3" s="99"/>
      <c r="AI3" s="99"/>
      <c r="AJ3" s="99"/>
      <c r="AK3" s="106"/>
    </row>
    <row r="4" spans="1:37" s="101" customFormat="1" ht="33" customHeight="1" thickBot="1" x14ac:dyDescent="0.25">
      <c r="A4" s="111"/>
      <c r="B4" s="112"/>
      <c r="C4" s="113"/>
      <c r="D4" s="100"/>
      <c r="E4" s="99"/>
      <c r="F4" s="99"/>
      <c r="G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106"/>
    </row>
    <row r="5" spans="1:37" x14ac:dyDescent="0.2">
      <c r="A5" s="139"/>
      <c r="B5" s="140"/>
      <c r="C5" s="140"/>
      <c r="D5" s="140"/>
      <c r="E5" s="141"/>
    </row>
    <row r="6" spans="1:37" ht="15" x14ac:dyDescent="0.25">
      <c r="A6" s="139"/>
      <c r="B6" s="154" t="s">
        <v>73</v>
      </c>
      <c r="C6" s="154"/>
      <c r="D6" s="154"/>
      <c r="E6" s="154"/>
    </row>
    <row r="7" spans="1:37" ht="38.25" customHeight="1" x14ac:dyDescent="0.2">
      <c r="A7" s="139"/>
      <c r="B7" s="140"/>
      <c r="C7" s="140"/>
      <c r="D7" s="140"/>
      <c r="E7" s="141"/>
    </row>
    <row r="8" spans="1:37" ht="51.75" customHeight="1" x14ac:dyDescent="0.2">
      <c r="A8" s="142"/>
      <c r="B8" s="143"/>
      <c r="C8" s="143"/>
      <c r="D8" s="143"/>
      <c r="E8" s="141"/>
    </row>
    <row r="9" spans="1:37" x14ac:dyDescent="0.2">
      <c r="A9" s="142"/>
      <c r="B9" s="143" t="s">
        <v>36</v>
      </c>
      <c r="C9" s="144" t="s">
        <v>10</v>
      </c>
      <c r="D9" s="145"/>
      <c r="E9" s="141"/>
    </row>
    <row r="10" spans="1:37" x14ac:dyDescent="0.2">
      <c r="A10" s="142"/>
      <c r="B10" s="143"/>
      <c r="C10" s="143"/>
      <c r="D10" s="143"/>
      <c r="E10" s="141"/>
    </row>
    <row r="11" spans="1:37" x14ac:dyDescent="0.2">
      <c r="A11" s="142"/>
      <c r="B11" s="143" t="s">
        <v>37</v>
      </c>
      <c r="C11" s="152" t="s">
        <v>41</v>
      </c>
      <c r="D11" s="153"/>
      <c r="E11" s="141"/>
    </row>
    <row r="12" spans="1:37" x14ac:dyDescent="0.2">
      <c r="A12" s="142"/>
      <c r="B12" s="143"/>
      <c r="C12" s="143"/>
      <c r="D12" s="143"/>
      <c r="E12" s="141"/>
    </row>
    <row r="13" spans="1:37" x14ac:dyDescent="0.2">
      <c r="A13" s="139"/>
      <c r="B13" s="140"/>
      <c r="C13" s="146"/>
      <c r="D13" s="147"/>
      <c r="E13" s="147"/>
    </row>
    <row r="14" spans="1:37" x14ac:dyDescent="0.2">
      <c r="A14" s="139"/>
      <c r="B14" s="140"/>
      <c r="C14" s="147"/>
      <c r="D14" s="147"/>
      <c r="E14" s="147"/>
    </row>
    <row r="15" spans="1:37" x14ac:dyDescent="0.2">
      <c r="A15" s="139"/>
      <c r="B15" s="140"/>
      <c r="C15" s="147"/>
      <c r="D15" s="147"/>
      <c r="E15" s="147"/>
    </row>
    <row r="16" spans="1:37" x14ac:dyDescent="0.2">
      <c r="A16" s="139"/>
      <c r="B16" s="140"/>
      <c r="C16" s="140"/>
      <c r="D16" s="140"/>
      <c r="E16" s="140"/>
    </row>
    <row r="17" spans="1:5" x14ac:dyDescent="0.2">
      <c r="A17" s="139"/>
      <c r="B17" s="140"/>
      <c r="C17" s="140"/>
      <c r="D17" s="140"/>
      <c r="E17" s="141"/>
    </row>
    <row r="18" spans="1:5" x14ac:dyDescent="0.2">
      <c r="A18" s="139"/>
      <c r="B18" s="140"/>
      <c r="C18" s="140"/>
      <c r="D18" s="140"/>
      <c r="E18" s="141"/>
    </row>
    <row r="19" spans="1:5" x14ac:dyDescent="0.2">
      <c r="A19" s="139"/>
      <c r="B19" s="140"/>
      <c r="C19" s="140"/>
      <c r="D19" s="140"/>
      <c r="E19" s="141"/>
    </row>
    <row r="20" spans="1:5" x14ac:dyDescent="0.2">
      <c r="A20" s="139"/>
      <c r="B20" s="140"/>
      <c r="C20" s="140"/>
      <c r="D20" s="140"/>
      <c r="E20" s="141"/>
    </row>
    <row r="21" spans="1:5" x14ac:dyDescent="0.2">
      <c r="A21" s="139"/>
      <c r="B21" s="140"/>
      <c r="C21" s="140"/>
      <c r="D21" s="140"/>
      <c r="E21" s="141"/>
    </row>
    <row r="22" spans="1:5" x14ac:dyDescent="0.2">
      <c r="A22" s="139"/>
      <c r="B22" s="140"/>
      <c r="C22" s="148" t="s">
        <v>72</v>
      </c>
      <c r="D22" s="149" t="s">
        <v>114</v>
      </c>
      <c r="E22" s="141"/>
    </row>
    <row r="23" spans="1:5" x14ac:dyDescent="0.2">
      <c r="A23" s="139"/>
      <c r="B23" s="140"/>
      <c r="C23" s="140"/>
      <c r="D23" s="140"/>
      <c r="E23" s="141"/>
    </row>
    <row r="24" spans="1:5" x14ac:dyDescent="0.2">
      <c r="A24" s="150"/>
      <c r="B24" s="151"/>
      <c r="C24" s="151"/>
      <c r="D24" s="151"/>
      <c r="E24" s="141"/>
    </row>
    <row r="25" spans="1:5" x14ac:dyDescent="0.2">
      <c r="A25" s="4"/>
      <c r="B25" s="4"/>
      <c r="C25" s="4"/>
      <c r="D25" s="4"/>
    </row>
    <row r="26" spans="1:5" x14ac:dyDescent="0.2">
      <c r="A26" s="4"/>
      <c r="B26" s="4"/>
      <c r="C26" s="4"/>
      <c r="D26" s="4"/>
    </row>
    <row r="27" spans="1:5" x14ac:dyDescent="0.2">
      <c r="A27" s="4"/>
      <c r="B27" s="4"/>
      <c r="C27" s="4"/>
      <c r="D27" s="4"/>
    </row>
    <row r="28" spans="1:5" x14ac:dyDescent="0.2">
      <c r="A28" s="4"/>
      <c r="B28" s="4"/>
    </row>
    <row r="29" spans="1:5" x14ac:dyDescent="0.2">
      <c r="A29" s="4"/>
      <c r="B29" s="4"/>
    </row>
    <row r="30" spans="1:5" x14ac:dyDescent="0.2">
      <c r="A30" s="4"/>
      <c r="B30" s="4"/>
    </row>
    <row r="31" spans="1:5" x14ac:dyDescent="0.2">
      <c r="A31" s="4"/>
      <c r="B31" s="4"/>
    </row>
    <row r="32" spans="1:5" x14ac:dyDescent="0.2">
      <c r="A32" s="4"/>
      <c r="B32" s="4"/>
    </row>
    <row r="33" spans="1:2" x14ac:dyDescent="0.2">
      <c r="A33" s="4"/>
      <c r="B33" s="4"/>
    </row>
    <row r="34" spans="1:2" x14ac:dyDescent="0.2">
      <c r="A34" s="4"/>
      <c r="B34" s="4"/>
    </row>
    <row r="35" spans="1:2" x14ac:dyDescent="0.2">
      <c r="A35" s="4"/>
      <c r="B35" s="4"/>
    </row>
    <row r="36" spans="1:2" x14ac:dyDescent="0.2">
      <c r="A36" s="4"/>
    </row>
  </sheetData>
  <mergeCells count="2">
    <mergeCell ref="C11:D11"/>
    <mergeCell ref="B6:E6"/>
  </mergeCells>
  <phoneticPr fontId="1" type="noConversion"/>
  <hyperlinks>
    <hyperlink ref="C11:D11" location="'Aspectos ambientales totales'!A1" display="MATRIZ DE ASPECTOS AMBIENTALES DESGLOSADOS"/>
    <hyperlink ref="C9:D9" location="Instrucciones!A1" display="INSTRUCCIONES"/>
  </hyperlinks>
  <pageMargins left="0.75" right="0.75" top="1" bottom="1" header="0" footer="0"/>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120" zoomScaleNormal="130" zoomScaleSheetLayoutView="120" workbookViewId="0">
      <selection activeCell="B16" sqref="B16"/>
    </sheetView>
  </sheetViews>
  <sheetFormatPr baseColWidth="10" defaultRowHeight="12.75" x14ac:dyDescent="0.2"/>
  <cols>
    <col min="1" max="1" width="4.140625" style="126" customWidth="1"/>
    <col min="2" max="2" width="94.140625" style="123" customWidth="1"/>
    <col min="3" max="3" width="34.140625" style="115" customWidth="1"/>
    <col min="4" max="6" width="11.42578125" style="115"/>
    <col min="7" max="7" width="12.7109375" style="115" customWidth="1"/>
    <col min="8" max="8" width="24.28515625" style="115" customWidth="1"/>
    <col min="9" max="10" width="11.42578125" style="115"/>
    <col min="11" max="11" width="11.42578125" style="116"/>
  </cols>
  <sheetData>
    <row r="1" spans="1:10" s="116" customFormat="1" x14ac:dyDescent="0.2">
      <c r="A1" s="127"/>
      <c r="B1" s="128" t="s">
        <v>46</v>
      </c>
      <c r="C1" s="120"/>
      <c r="D1" s="120"/>
      <c r="E1" s="115"/>
      <c r="F1" s="115"/>
      <c r="G1" s="115"/>
      <c r="H1" s="115"/>
      <c r="I1" s="115"/>
      <c r="J1" s="115"/>
    </row>
    <row r="2" spans="1:10" s="116" customFormat="1" x14ac:dyDescent="0.2">
      <c r="A2" s="129"/>
      <c r="B2" s="129"/>
      <c r="C2" s="120"/>
      <c r="D2" s="120"/>
      <c r="E2" s="120"/>
      <c r="F2" s="120"/>
      <c r="G2" s="120"/>
      <c r="H2" s="120"/>
      <c r="I2" s="115"/>
      <c r="J2" s="115"/>
    </row>
    <row r="3" spans="1:10" s="116" customFormat="1" ht="15" customHeight="1" x14ac:dyDescent="0.2">
      <c r="A3" s="127"/>
      <c r="B3" s="130"/>
      <c r="C3" s="115"/>
      <c r="D3" s="115"/>
      <c r="E3" s="115"/>
      <c r="F3" s="115"/>
      <c r="G3" s="115"/>
      <c r="H3" s="115"/>
      <c r="I3" s="115"/>
      <c r="J3" s="115"/>
    </row>
    <row r="4" spans="1:10" s="116" customFormat="1" ht="25.5" x14ac:dyDescent="0.2">
      <c r="A4" s="127" t="s">
        <v>36</v>
      </c>
      <c r="B4" s="131" t="s">
        <v>106</v>
      </c>
      <c r="C4" s="120"/>
      <c r="D4" s="120"/>
      <c r="E4" s="120"/>
      <c r="F4" s="120"/>
      <c r="G4" s="120"/>
      <c r="H4" s="120"/>
      <c r="I4" s="115"/>
      <c r="J4" s="115"/>
    </row>
    <row r="5" spans="1:10" s="116" customFormat="1" ht="26.25" customHeight="1" x14ac:dyDescent="0.2">
      <c r="A5" s="127" t="s">
        <v>37</v>
      </c>
      <c r="B5" s="119" t="s">
        <v>95</v>
      </c>
      <c r="C5" s="121"/>
      <c r="D5" s="121"/>
      <c r="E5" s="121"/>
      <c r="F5" s="121"/>
      <c r="G5" s="121"/>
      <c r="H5" s="121"/>
      <c r="I5" s="115"/>
      <c r="J5" s="115"/>
    </row>
    <row r="6" spans="1:10" s="116" customFormat="1" ht="78" customHeight="1" x14ac:dyDescent="0.2">
      <c r="A6" s="127"/>
      <c r="B6" s="119" t="s">
        <v>96</v>
      </c>
      <c r="C6" s="125"/>
      <c r="D6" s="125"/>
      <c r="E6" s="125"/>
      <c r="F6" s="125"/>
      <c r="G6" s="125"/>
      <c r="H6" s="125"/>
      <c r="I6" s="115"/>
      <c r="J6" s="115"/>
    </row>
    <row r="7" spans="1:10" s="116" customFormat="1" ht="39" customHeight="1" x14ac:dyDescent="0.2">
      <c r="A7" s="127" t="s">
        <v>38</v>
      </c>
      <c r="B7" s="131" t="s">
        <v>97</v>
      </c>
      <c r="C7" s="115"/>
      <c r="D7" s="115"/>
      <c r="E7" s="115"/>
      <c r="F7" s="115"/>
      <c r="G7" s="115"/>
      <c r="H7" s="115"/>
      <c r="I7" s="115"/>
      <c r="J7" s="115"/>
    </row>
    <row r="8" spans="1:10" s="116" customFormat="1" ht="38.25" x14ac:dyDescent="0.2">
      <c r="A8" s="127" t="s">
        <v>39</v>
      </c>
      <c r="B8" s="131" t="s">
        <v>98</v>
      </c>
      <c r="C8" s="115"/>
      <c r="D8" s="115"/>
      <c r="E8" s="115"/>
      <c r="F8" s="115"/>
      <c r="G8" s="115"/>
      <c r="H8" s="115"/>
      <c r="I8" s="115"/>
      <c r="J8" s="115"/>
    </row>
    <row r="9" spans="1:10" s="116" customFormat="1" ht="38.25" customHeight="1" x14ac:dyDescent="0.2">
      <c r="A9" s="127" t="s">
        <v>40</v>
      </c>
      <c r="B9" s="131" t="s">
        <v>99</v>
      </c>
      <c r="C9" s="124"/>
      <c r="D9" s="124"/>
      <c r="E9" s="124"/>
      <c r="F9" s="124"/>
      <c r="G9" s="124"/>
      <c r="H9" s="124"/>
      <c r="I9" s="115"/>
      <c r="J9" s="115"/>
    </row>
    <row r="10" spans="1:10" s="116" customFormat="1" x14ac:dyDescent="0.2">
      <c r="A10" s="127"/>
      <c r="B10" s="118" t="s">
        <v>89</v>
      </c>
      <c r="C10" s="120"/>
      <c r="D10" s="120"/>
      <c r="E10" s="120"/>
      <c r="F10" s="120"/>
      <c r="G10" s="120"/>
      <c r="H10" s="120"/>
      <c r="I10" s="115"/>
      <c r="J10" s="115"/>
    </row>
    <row r="11" spans="1:10" s="116" customFormat="1" ht="117" customHeight="1" x14ac:dyDescent="0.2">
      <c r="A11" s="127"/>
      <c r="B11" s="117" t="s">
        <v>77</v>
      </c>
      <c r="C11" s="120"/>
      <c r="D11" s="120"/>
      <c r="E11" s="120"/>
      <c r="F11" s="120"/>
      <c r="G11" s="120"/>
      <c r="H11" s="120"/>
      <c r="I11" s="115"/>
      <c r="J11" s="115"/>
    </row>
    <row r="12" spans="1:10" s="116" customFormat="1" ht="40.5" customHeight="1" x14ac:dyDescent="0.2">
      <c r="A12" s="132" t="s">
        <v>101</v>
      </c>
      <c r="B12" s="131" t="s">
        <v>100</v>
      </c>
      <c r="C12" s="115"/>
      <c r="D12" s="115"/>
      <c r="E12" s="115"/>
      <c r="F12" s="115"/>
      <c r="G12" s="115"/>
      <c r="H12" s="115"/>
      <c r="I12" s="115"/>
      <c r="J12" s="115"/>
    </row>
    <row r="13" spans="1:10" s="116" customFormat="1" ht="56.25" customHeight="1" x14ac:dyDescent="0.2">
      <c r="A13" s="132" t="s">
        <v>42</v>
      </c>
      <c r="B13" s="117" t="s">
        <v>104</v>
      </c>
      <c r="C13" s="115"/>
      <c r="D13" s="115"/>
      <c r="E13" s="115"/>
      <c r="F13" s="115"/>
      <c r="G13" s="115"/>
      <c r="H13" s="115"/>
      <c r="I13" s="115"/>
      <c r="J13" s="115"/>
    </row>
    <row r="14" spans="1:10" s="116" customFormat="1" ht="56.25" customHeight="1" x14ac:dyDescent="0.2">
      <c r="A14" s="132" t="s">
        <v>43</v>
      </c>
      <c r="B14" s="133" t="s">
        <v>105</v>
      </c>
      <c r="C14" s="115"/>
      <c r="D14" s="115"/>
      <c r="E14" s="115"/>
      <c r="F14" s="115"/>
      <c r="G14" s="115"/>
      <c r="H14" s="115"/>
      <c r="I14" s="115"/>
      <c r="J14" s="115"/>
    </row>
    <row r="15" spans="1:10" s="116" customFormat="1" ht="41.25" customHeight="1" x14ac:dyDescent="0.2">
      <c r="A15" s="132" t="s">
        <v>44</v>
      </c>
      <c r="B15" s="134" t="s">
        <v>103</v>
      </c>
      <c r="C15" s="115"/>
      <c r="D15" s="115"/>
      <c r="E15" s="115"/>
      <c r="F15" s="115"/>
      <c r="G15" s="115"/>
      <c r="H15" s="115"/>
      <c r="I15" s="115"/>
      <c r="J15" s="115"/>
    </row>
    <row r="16" spans="1:10" s="116" customFormat="1" ht="38.25" x14ac:dyDescent="0.2">
      <c r="A16" s="132" t="s">
        <v>45</v>
      </c>
      <c r="B16" s="131" t="s">
        <v>113</v>
      </c>
      <c r="C16" s="115"/>
      <c r="D16" s="115"/>
      <c r="E16" s="115"/>
      <c r="F16" s="115"/>
      <c r="G16" s="115"/>
      <c r="H16" s="115"/>
      <c r="I16" s="115"/>
      <c r="J16" s="115"/>
    </row>
    <row r="17" spans="1:10" s="116" customFormat="1" ht="38.25" x14ac:dyDescent="0.2">
      <c r="A17" s="132" t="s">
        <v>90</v>
      </c>
      <c r="B17" s="131" t="s">
        <v>102</v>
      </c>
      <c r="C17" s="115"/>
      <c r="D17" s="115"/>
      <c r="E17" s="115"/>
      <c r="F17" s="115"/>
      <c r="G17" s="115"/>
      <c r="H17" s="115"/>
      <c r="I17" s="115"/>
      <c r="J17" s="115"/>
    </row>
    <row r="18" spans="1:10" s="124" customFormat="1" ht="16.5" customHeight="1" x14ac:dyDescent="0.2">
      <c r="A18" s="117" t="s">
        <v>91</v>
      </c>
      <c r="B18" s="130" t="s">
        <v>76</v>
      </c>
      <c r="C18" s="122"/>
      <c r="D18" s="122"/>
      <c r="E18" s="122"/>
      <c r="F18" s="122"/>
      <c r="G18" s="122"/>
      <c r="H18" s="122"/>
      <c r="I18" s="122"/>
      <c r="J18" s="122"/>
    </row>
  </sheetData>
  <phoneticPr fontId="1" type="noConversion"/>
  <pageMargins left="0.43307086614173229" right="0.55118110236220474" top="0.98425196850393704" bottom="0.78740157480314965" header="0.27559055118110237" footer="0"/>
  <pageSetup paperSize="9" scale="9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46"/>
  <sheetViews>
    <sheetView showGridLines="0" tabSelected="1" view="pageBreakPreview" zoomScale="130" zoomScaleNormal="130" zoomScaleSheetLayoutView="130" workbookViewId="0">
      <selection activeCell="AI1" sqref="AI1"/>
    </sheetView>
  </sheetViews>
  <sheetFormatPr baseColWidth="10" defaultRowHeight="12.75" x14ac:dyDescent="0.2"/>
  <cols>
    <col min="1" max="1" width="2.28515625" customWidth="1"/>
    <col min="2" max="2" width="1.28515625" customWidth="1"/>
    <col min="3" max="3" width="17.42578125" style="2" customWidth="1"/>
    <col min="4" max="4" width="6.5703125" customWidth="1"/>
    <col min="5" max="5" width="4.140625" style="6" customWidth="1"/>
    <col min="6" max="6" width="4" style="7" hidden="1" customWidth="1"/>
    <col min="7" max="7" width="4.28515625" style="7" customWidth="1"/>
    <col min="8" max="8" width="4" style="7" customWidth="1"/>
    <col min="9" max="9" width="3.5703125" style="7" customWidth="1"/>
    <col min="10" max="10" width="3.85546875" style="7" customWidth="1"/>
    <col min="11" max="11" width="3.42578125" style="7" customWidth="1"/>
    <col min="12" max="13" width="3.5703125" style="7" customWidth="1"/>
    <col min="14" max="14" width="3.85546875" style="7" customWidth="1"/>
    <col min="15" max="15" width="4.140625" style="7" customWidth="1"/>
    <col min="16" max="16" width="4.42578125" style="7" customWidth="1"/>
    <col min="17" max="17" width="5.28515625" style="7" customWidth="1"/>
    <col min="18" max="18" width="3.85546875" style="7" customWidth="1"/>
    <col min="19" max="19" width="4.7109375" style="7" customWidth="1"/>
    <col min="20" max="21" width="3.42578125" style="7" customWidth="1"/>
    <col min="22" max="23" width="3.7109375" style="7" customWidth="1"/>
    <col min="24" max="24" width="4" style="7" customWidth="1"/>
    <col min="25" max="26" width="3.7109375" style="7" customWidth="1"/>
    <col min="27" max="29" width="3.5703125" style="7" customWidth="1"/>
    <col min="30" max="30" width="3.42578125" style="7" customWidth="1"/>
    <col min="31" max="31" width="3.7109375" style="7" customWidth="1"/>
    <col min="32" max="32" width="3.42578125" style="7" customWidth="1"/>
    <col min="33" max="33" width="4.140625" style="7" customWidth="1"/>
    <col min="34" max="34" width="3.85546875" style="7" customWidth="1"/>
    <col min="35" max="35" width="3.7109375" style="7" customWidth="1"/>
    <col min="36" max="36" width="3.85546875" style="7" customWidth="1"/>
    <col min="37" max="37" width="3.42578125" style="7" customWidth="1"/>
    <col min="38" max="38" width="3.5703125" style="7" customWidth="1"/>
    <col min="39" max="39" width="1.42578125" style="7" customWidth="1"/>
  </cols>
  <sheetData>
    <row r="1" spans="1:39" s="101" customFormat="1" ht="21.75" customHeight="1" x14ac:dyDescent="0.2">
      <c r="A1" s="107"/>
      <c r="B1" s="105"/>
      <c r="C1" s="100"/>
      <c r="D1" s="100"/>
      <c r="E1" s="106"/>
      <c r="F1" s="99"/>
      <c r="G1" s="218"/>
      <c r="H1" s="218"/>
      <c r="I1" s="218"/>
      <c r="J1" s="218"/>
      <c r="K1" s="218"/>
      <c r="L1" s="218"/>
      <c r="M1" s="218"/>
      <c r="N1" s="218"/>
      <c r="O1" s="218"/>
      <c r="P1" s="218"/>
      <c r="Q1" s="218"/>
      <c r="R1" s="218"/>
      <c r="S1" s="218"/>
      <c r="T1" s="218"/>
      <c r="U1" s="218"/>
      <c r="V1" s="218"/>
      <c r="W1" s="110"/>
      <c r="X1" s="99"/>
      <c r="Y1" s="99"/>
      <c r="Z1" s="99"/>
      <c r="AA1" s="99"/>
      <c r="AB1" s="99"/>
      <c r="AC1" s="99"/>
      <c r="AD1" s="99"/>
      <c r="AE1" s="99"/>
      <c r="AF1" s="99"/>
      <c r="AG1" s="99"/>
      <c r="AH1" s="99"/>
      <c r="AI1" s="99"/>
      <c r="AJ1" s="99"/>
      <c r="AK1" s="99"/>
      <c r="AL1" s="99"/>
      <c r="AM1" s="106"/>
    </row>
    <row r="2" spans="1:39" s="101" customFormat="1" ht="21.75" customHeight="1" x14ac:dyDescent="0.2">
      <c r="A2" s="107"/>
      <c r="B2" s="105"/>
      <c r="C2" s="100"/>
      <c r="D2" s="100"/>
      <c r="E2" s="106"/>
      <c r="F2" s="99"/>
      <c r="G2" s="218"/>
      <c r="H2" s="218"/>
      <c r="I2" s="218"/>
      <c r="J2" s="218"/>
      <c r="K2" s="218"/>
      <c r="L2" s="218"/>
      <c r="M2" s="218"/>
      <c r="N2" s="218"/>
      <c r="O2" s="218"/>
      <c r="P2" s="218"/>
      <c r="Q2" s="218"/>
      <c r="R2" s="218"/>
      <c r="S2" s="218"/>
      <c r="T2" s="218"/>
      <c r="U2" s="218"/>
      <c r="V2" s="218"/>
      <c r="W2" s="110"/>
      <c r="X2" s="99"/>
      <c r="Y2" s="99"/>
      <c r="Z2" s="99"/>
      <c r="AA2" s="99"/>
      <c r="AB2" s="99"/>
      <c r="AC2" s="99"/>
      <c r="AD2" s="99"/>
      <c r="AE2" s="99"/>
      <c r="AF2" s="99"/>
      <c r="AG2" s="99"/>
      <c r="AH2" s="99"/>
      <c r="AI2" s="99"/>
      <c r="AJ2" s="99"/>
      <c r="AK2" s="99"/>
      <c r="AL2" s="99"/>
      <c r="AM2" s="106"/>
    </row>
    <row r="3" spans="1:39" s="101" customFormat="1" ht="21.75" customHeight="1" x14ac:dyDescent="0.2">
      <c r="A3" s="107"/>
      <c r="B3" s="105"/>
      <c r="C3" s="100"/>
      <c r="D3" s="100"/>
      <c r="E3" s="106"/>
      <c r="F3" s="99"/>
      <c r="G3" s="155" t="s">
        <v>110</v>
      </c>
      <c r="H3" s="155"/>
      <c r="I3" s="155"/>
      <c r="J3" s="155"/>
      <c r="K3" s="155"/>
      <c r="L3" s="155"/>
      <c r="M3" s="155"/>
      <c r="N3" s="155"/>
      <c r="O3" s="155"/>
      <c r="P3" s="155"/>
      <c r="Q3" s="155"/>
      <c r="R3" s="155"/>
      <c r="S3" s="155"/>
      <c r="T3" s="155"/>
      <c r="U3" s="155"/>
      <c r="V3" s="99"/>
      <c r="W3" s="109"/>
      <c r="X3" s="99"/>
      <c r="Y3" s="99"/>
      <c r="Z3" s="99"/>
      <c r="AA3" s="99"/>
      <c r="AB3" s="99"/>
      <c r="AC3" s="99"/>
      <c r="AD3" s="99"/>
      <c r="AE3" s="99"/>
      <c r="AF3" s="99"/>
      <c r="AG3" s="99"/>
      <c r="AH3" s="99"/>
      <c r="AI3" s="99"/>
      <c r="AJ3" s="99"/>
      <c r="AK3" s="99"/>
      <c r="AL3" s="99"/>
      <c r="AM3" s="106"/>
    </row>
    <row r="4" spans="1:39" s="101" customFormat="1" ht="21.75" customHeight="1" thickBot="1" x14ac:dyDescent="0.25">
      <c r="A4" s="111"/>
      <c r="B4" s="112"/>
      <c r="C4" s="113"/>
      <c r="D4" s="100"/>
      <c r="E4" s="106"/>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106"/>
    </row>
    <row r="5" spans="1:39" ht="22.5" customHeight="1" thickBot="1" x14ac:dyDescent="0.25">
      <c r="A5" s="156"/>
      <c r="B5" s="157"/>
      <c r="C5" s="93"/>
      <c r="D5" s="94"/>
      <c r="E5" s="102"/>
      <c r="F5" s="192" t="s">
        <v>61</v>
      </c>
      <c r="G5" s="193"/>
      <c r="H5" s="193"/>
      <c r="I5" s="193"/>
      <c r="J5" s="193"/>
      <c r="K5" s="193"/>
      <c r="L5" s="193"/>
      <c r="M5" s="193"/>
      <c r="N5" s="193"/>
      <c r="O5" s="194"/>
      <c r="P5" s="205" t="s">
        <v>83</v>
      </c>
      <c r="Q5" s="206"/>
      <c r="R5" s="206"/>
      <c r="S5" s="206"/>
      <c r="T5" s="206"/>
      <c r="U5" s="206"/>
      <c r="V5" s="206"/>
      <c r="W5" s="206"/>
      <c r="X5" s="206"/>
      <c r="Y5" s="206"/>
      <c r="Z5" s="206"/>
      <c r="AA5" s="206"/>
      <c r="AB5" s="206"/>
      <c r="AC5" s="206"/>
      <c r="AD5" s="206"/>
      <c r="AE5" s="206"/>
      <c r="AF5" s="206"/>
      <c r="AG5" s="206"/>
      <c r="AH5" s="206"/>
      <c r="AI5" s="206"/>
      <c r="AJ5" s="206"/>
      <c r="AK5" s="206"/>
      <c r="AL5" s="206"/>
      <c r="AM5" s="108"/>
    </row>
    <row r="6" spans="1:39" ht="12.75" customHeight="1" thickBot="1" x14ac:dyDescent="0.25">
      <c r="A6" s="158"/>
      <c r="B6" s="159"/>
      <c r="C6" s="95"/>
      <c r="D6" s="96"/>
      <c r="E6" s="103"/>
      <c r="F6" s="195"/>
      <c r="G6" s="196"/>
      <c r="H6" s="196"/>
      <c r="I6" s="196"/>
      <c r="J6" s="196"/>
      <c r="K6" s="196"/>
      <c r="L6" s="196"/>
      <c r="M6" s="196"/>
      <c r="N6" s="196"/>
      <c r="O6" s="197"/>
      <c r="P6" s="211" t="s">
        <v>27</v>
      </c>
      <c r="Q6" s="212"/>
      <c r="R6" s="213"/>
      <c r="S6" s="251" t="s">
        <v>28</v>
      </c>
      <c r="T6" s="252"/>
      <c r="U6" s="252"/>
      <c r="V6" s="252"/>
      <c r="W6" s="252"/>
      <c r="X6" s="252"/>
      <c r="Y6" s="252"/>
      <c r="Z6" s="252"/>
      <c r="AA6" s="255" t="s">
        <v>29</v>
      </c>
      <c r="AB6" s="255"/>
      <c r="AC6" s="256"/>
      <c r="AD6" s="242" t="s">
        <v>54</v>
      </c>
      <c r="AE6" s="243"/>
      <c r="AF6" s="227" t="s">
        <v>55</v>
      </c>
      <c r="AG6" s="228"/>
      <c r="AH6" s="228"/>
      <c r="AI6" s="229"/>
      <c r="AJ6" s="214" t="s">
        <v>56</v>
      </c>
      <c r="AK6" s="215"/>
      <c r="AL6" s="215"/>
      <c r="AM6" s="108"/>
    </row>
    <row r="7" spans="1:39" ht="20.25" customHeight="1" thickBot="1" x14ac:dyDescent="0.25">
      <c r="A7" s="158"/>
      <c r="B7" s="159"/>
      <c r="C7" s="95"/>
      <c r="D7" s="96"/>
      <c r="E7" s="103"/>
      <c r="F7" s="198"/>
      <c r="G7" s="199"/>
      <c r="H7" s="199"/>
      <c r="I7" s="199"/>
      <c r="J7" s="199"/>
      <c r="K7" s="199"/>
      <c r="L7" s="199"/>
      <c r="M7" s="199"/>
      <c r="N7" s="199"/>
      <c r="O7" s="200"/>
      <c r="P7" s="211"/>
      <c r="Q7" s="212"/>
      <c r="R7" s="213"/>
      <c r="S7" s="15" t="s">
        <v>58</v>
      </c>
      <c r="T7" s="260" t="s">
        <v>59</v>
      </c>
      <c r="U7" s="261"/>
      <c r="V7" s="261"/>
      <c r="W7" s="261"/>
      <c r="X7" s="261"/>
      <c r="Y7" s="261"/>
      <c r="Z7" s="261"/>
      <c r="AA7" s="255"/>
      <c r="AB7" s="255"/>
      <c r="AC7" s="256"/>
      <c r="AD7" s="242"/>
      <c r="AE7" s="243"/>
      <c r="AF7" s="227"/>
      <c r="AG7" s="228"/>
      <c r="AH7" s="228"/>
      <c r="AI7" s="229"/>
      <c r="AJ7" s="214"/>
      <c r="AK7" s="215"/>
      <c r="AL7" s="215"/>
      <c r="AM7" s="108"/>
    </row>
    <row r="8" spans="1:39" ht="95.25" customHeight="1" x14ac:dyDescent="0.2">
      <c r="A8" s="158"/>
      <c r="B8" s="159"/>
      <c r="C8" s="95"/>
      <c r="D8" s="96"/>
      <c r="E8" s="103"/>
      <c r="F8" s="190" t="s">
        <v>26</v>
      </c>
      <c r="G8" s="201" t="s">
        <v>26</v>
      </c>
      <c r="H8" s="201" t="s">
        <v>17</v>
      </c>
      <c r="I8" s="201" t="s">
        <v>20</v>
      </c>
      <c r="J8" s="201" t="s">
        <v>18</v>
      </c>
      <c r="K8" s="201" t="s">
        <v>23</v>
      </c>
      <c r="L8" s="275" t="s">
        <v>63</v>
      </c>
      <c r="M8" s="275" t="s">
        <v>64</v>
      </c>
      <c r="N8" s="269" t="s">
        <v>84</v>
      </c>
      <c r="O8" s="273" t="s">
        <v>19</v>
      </c>
      <c r="P8" s="188" t="s">
        <v>67</v>
      </c>
      <c r="Q8" s="271" t="s">
        <v>60</v>
      </c>
      <c r="R8" s="209" t="s">
        <v>31</v>
      </c>
      <c r="S8" s="232" t="s">
        <v>68</v>
      </c>
      <c r="T8" s="234" t="s">
        <v>21</v>
      </c>
      <c r="U8" s="207" t="s">
        <v>48</v>
      </c>
      <c r="V8" s="207" t="s">
        <v>24</v>
      </c>
      <c r="W8" s="207" t="s">
        <v>25</v>
      </c>
      <c r="X8" s="207" t="s">
        <v>22</v>
      </c>
      <c r="Y8" s="207" t="s">
        <v>57</v>
      </c>
      <c r="Z8" s="262" t="s">
        <v>85</v>
      </c>
      <c r="AA8" s="244" t="s">
        <v>11</v>
      </c>
      <c r="AB8" s="246" t="s">
        <v>66</v>
      </c>
      <c r="AC8" s="236" t="s">
        <v>30</v>
      </c>
      <c r="AD8" s="253" t="s">
        <v>62</v>
      </c>
      <c r="AE8" s="238" t="s">
        <v>6</v>
      </c>
      <c r="AF8" s="249" t="s">
        <v>0</v>
      </c>
      <c r="AG8" s="247" t="s">
        <v>13</v>
      </c>
      <c r="AH8" s="247" t="s">
        <v>5</v>
      </c>
      <c r="AI8" s="267" t="s">
        <v>32</v>
      </c>
      <c r="AJ8" s="257" t="s">
        <v>1</v>
      </c>
      <c r="AK8" s="240" t="s">
        <v>47</v>
      </c>
      <c r="AL8" s="216" t="s">
        <v>33</v>
      </c>
      <c r="AM8" s="108"/>
    </row>
    <row r="9" spans="1:39" ht="15" customHeight="1" thickBot="1" x14ac:dyDescent="0.25">
      <c r="A9" s="158"/>
      <c r="B9" s="159"/>
      <c r="C9" s="97"/>
      <c r="D9" s="98"/>
      <c r="E9" s="104"/>
      <c r="F9" s="191"/>
      <c r="G9" s="202"/>
      <c r="H9" s="202"/>
      <c r="I9" s="202"/>
      <c r="J9" s="202"/>
      <c r="K9" s="202"/>
      <c r="L9" s="270"/>
      <c r="M9" s="270"/>
      <c r="N9" s="270"/>
      <c r="O9" s="274"/>
      <c r="P9" s="189"/>
      <c r="Q9" s="272"/>
      <c r="R9" s="210"/>
      <c r="S9" s="233"/>
      <c r="T9" s="235"/>
      <c r="U9" s="208"/>
      <c r="V9" s="208"/>
      <c r="W9" s="208"/>
      <c r="X9" s="208"/>
      <c r="Y9" s="208"/>
      <c r="Z9" s="263"/>
      <c r="AA9" s="245"/>
      <c r="AB9" s="245"/>
      <c r="AC9" s="237"/>
      <c r="AD9" s="254"/>
      <c r="AE9" s="239"/>
      <c r="AF9" s="250"/>
      <c r="AG9" s="248"/>
      <c r="AH9" s="248"/>
      <c r="AI9" s="268"/>
      <c r="AJ9" s="258"/>
      <c r="AK9" s="241"/>
      <c r="AL9" s="217"/>
      <c r="AM9" s="108"/>
    </row>
    <row r="10" spans="1:39" ht="12" customHeight="1" thickBot="1" x14ac:dyDescent="0.25">
      <c r="A10" s="158"/>
      <c r="B10" s="159"/>
      <c r="C10" s="290" t="s">
        <v>53</v>
      </c>
      <c r="D10" s="48" t="s">
        <v>2</v>
      </c>
      <c r="E10" s="50"/>
      <c r="F10" s="16" t="s">
        <v>2</v>
      </c>
      <c r="G10" s="84"/>
      <c r="H10" s="17"/>
      <c r="I10" s="17"/>
      <c r="J10" s="17"/>
      <c r="K10" s="17"/>
      <c r="L10" s="17"/>
      <c r="M10" s="18"/>
      <c r="N10" s="18"/>
      <c r="O10" s="19"/>
      <c r="P10" s="16" t="s">
        <v>2</v>
      </c>
      <c r="Q10" s="20" t="s">
        <v>2</v>
      </c>
      <c r="R10" s="20" t="s">
        <v>2</v>
      </c>
      <c r="S10" s="21" t="s">
        <v>2</v>
      </c>
      <c r="T10" s="16" t="s">
        <v>2</v>
      </c>
      <c r="U10" s="20" t="s">
        <v>2</v>
      </c>
      <c r="V10" s="20" t="s">
        <v>2</v>
      </c>
      <c r="W10" s="20" t="s">
        <v>2</v>
      </c>
      <c r="X10" s="20" t="s">
        <v>2</v>
      </c>
      <c r="Y10" s="20" t="s">
        <v>2</v>
      </c>
      <c r="Z10" s="85" t="s">
        <v>2</v>
      </c>
      <c r="AA10" s="20" t="s">
        <v>2</v>
      </c>
      <c r="AB10" s="20" t="s">
        <v>2</v>
      </c>
      <c r="AC10" s="19"/>
      <c r="AD10" s="16" t="s">
        <v>2</v>
      </c>
      <c r="AE10" s="20" t="s">
        <v>2</v>
      </c>
      <c r="AF10" s="16" t="s">
        <v>2</v>
      </c>
      <c r="AG10" s="17"/>
      <c r="AH10" s="17"/>
      <c r="AI10" s="19"/>
      <c r="AJ10" s="22"/>
      <c r="AK10" s="17"/>
      <c r="AL10" s="18"/>
      <c r="AM10" s="108"/>
    </row>
    <row r="11" spans="1:39" ht="11.25" customHeight="1" thickBot="1" x14ac:dyDescent="0.25">
      <c r="A11" s="160"/>
      <c r="B11" s="161"/>
      <c r="C11" s="291"/>
      <c r="D11" s="49" t="s">
        <v>3</v>
      </c>
      <c r="E11" s="51"/>
      <c r="F11" s="23"/>
      <c r="G11" s="24" t="s">
        <v>3</v>
      </c>
      <c r="H11" s="24" t="s">
        <v>3</v>
      </c>
      <c r="I11" s="24" t="s">
        <v>3</v>
      </c>
      <c r="J11" s="24" t="s">
        <v>3</v>
      </c>
      <c r="K11" s="24" t="s">
        <v>3</v>
      </c>
      <c r="L11" s="24" t="s">
        <v>3</v>
      </c>
      <c r="M11" s="24" t="s">
        <v>3</v>
      </c>
      <c r="N11" s="24" t="s">
        <v>3</v>
      </c>
      <c r="O11" s="25" t="s">
        <v>3</v>
      </c>
      <c r="P11" s="23"/>
      <c r="Q11" s="26"/>
      <c r="R11" s="27"/>
      <c r="S11" s="27"/>
      <c r="T11" s="28"/>
      <c r="U11" s="26"/>
      <c r="V11" s="26"/>
      <c r="W11" s="26"/>
      <c r="X11" s="26"/>
      <c r="Y11" s="29"/>
      <c r="Z11" s="29"/>
      <c r="AA11" s="29"/>
      <c r="AB11" s="29"/>
      <c r="AC11" s="30"/>
      <c r="AD11" s="31"/>
      <c r="AE11" s="30"/>
      <c r="AF11" s="31"/>
      <c r="AG11" s="29"/>
      <c r="AH11" s="29"/>
      <c r="AI11" s="30"/>
      <c r="AJ11" s="31"/>
      <c r="AK11" s="29"/>
      <c r="AL11" s="87"/>
      <c r="AM11" s="108"/>
    </row>
    <row r="12" spans="1:39" ht="12" customHeight="1" x14ac:dyDescent="0.2">
      <c r="A12" s="176" t="s">
        <v>79</v>
      </c>
      <c r="B12" s="177"/>
      <c r="C12" s="170" t="s">
        <v>49</v>
      </c>
      <c r="D12" s="171"/>
      <c r="E12" s="55" t="s">
        <v>14</v>
      </c>
      <c r="F12" s="59"/>
      <c r="G12" s="60"/>
      <c r="H12" s="60"/>
      <c r="I12" s="60"/>
      <c r="J12" s="60"/>
      <c r="K12" s="60"/>
      <c r="L12" s="60"/>
      <c r="M12" s="60"/>
      <c r="N12" s="60"/>
      <c r="O12" s="61"/>
      <c r="P12" s="62"/>
      <c r="Q12" s="60"/>
      <c r="R12" s="61"/>
      <c r="S12" s="61"/>
      <c r="T12" s="62"/>
      <c r="U12" s="60"/>
      <c r="V12" s="60"/>
      <c r="W12" s="60"/>
      <c r="X12" s="60"/>
      <c r="Y12" s="60"/>
      <c r="Z12" s="60"/>
      <c r="AA12" s="60"/>
      <c r="AB12" s="60"/>
      <c r="AC12" s="61"/>
      <c r="AD12" s="62"/>
      <c r="AE12" s="61"/>
      <c r="AF12" s="62"/>
      <c r="AG12" s="60"/>
      <c r="AH12" s="60"/>
      <c r="AI12" s="61"/>
      <c r="AJ12" s="62"/>
      <c r="AK12" s="60"/>
      <c r="AL12" s="88"/>
      <c r="AM12" s="108"/>
    </row>
    <row r="13" spans="1:39" ht="12" customHeight="1" x14ac:dyDescent="0.2">
      <c r="A13" s="178"/>
      <c r="B13" s="179"/>
      <c r="C13" s="172"/>
      <c r="D13" s="173"/>
      <c r="E13" s="56" t="s">
        <v>15</v>
      </c>
      <c r="F13" s="44"/>
      <c r="G13" s="8"/>
      <c r="H13" s="8"/>
      <c r="I13" s="8"/>
      <c r="J13" s="8"/>
      <c r="K13" s="8"/>
      <c r="L13" s="8"/>
      <c r="M13" s="8"/>
      <c r="N13" s="8"/>
      <c r="O13" s="39"/>
      <c r="P13" s="10"/>
      <c r="Q13" s="8"/>
      <c r="R13" s="11"/>
      <c r="S13" s="11"/>
      <c r="T13" s="35"/>
      <c r="U13" s="8"/>
      <c r="V13" s="8"/>
      <c r="W13" s="8"/>
      <c r="X13" s="8"/>
      <c r="Y13" s="8"/>
      <c r="Z13" s="8"/>
      <c r="AA13" s="8"/>
      <c r="AB13" s="8"/>
      <c r="AC13" s="8"/>
      <c r="AD13" s="8"/>
      <c r="AE13" s="39"/>
      <c r="AF13" s="10"/>
      <c r="AG13" s="8"/>
      <c r="AH13" s="8"/>
      <c r="AI13" s="11"/>
      <c r="AJ13" s="10"/>
      <c r="AK13" s="8"/>
      <c r="AL13" s="89"/>
      <c r="AM13" s="108"/>
    </row>
    <row r="14" spans="1:39" ht="12" customHeight="1" x14ac:dyDescent="0.2">
      <c r="A14" s="178"/>
      <c r="B14" s="179"/>
      <c r="C14" s="172"/>
      <c r="D14" s="173"/>
      <c r="E14" s="56" t="s">
        <v>16</v>
      </c>
      <c r="F14" s="44"/>
      <c r="G14" s="8"/>
      <c r="H14" s="8"/>
      <c r="I14" s="8"/>
      <c r="J14" s="8"/>
      <c r="K14" s="8"/>
      <c r="L14" s="8"/>
      <c r="M14" s="8"/>
      <c r="N14" s="8"/>
      <c r="O14" s="39"/>
      <c r="P14" s="35"/>
      <c r="Q14" s="8"/>
      <c r="R14" s="39"/>
      <c r="S14" s="11"/>
      <c r="T14" s="35"/>
      <c r="U14" s="8"/>
      <c r="V14" s="8"/>
      <c r="W14" s="8"/>
      <c r="X14" s="8"/>
      <c r="Y14" s="8"/>
      <c r="Z14" s="8"/>
      <c r="AA14" s="8"/>
      <c r="AB14" s="8"/>
      <c r="AC14" s="8"/>
      <c r="AD14" s="8"/>
      <c r="AE14" s="39"/>
      <c r="AF14" s="10"/>
      <c r="AG14" s="8"/>
      <c r="AH14" s="8"/>
      <c r="AI14" s="11"/>
      <c r="AJ14" s="35"/>
      <c r="AK14" s="8"/>
      <c r="AL14" s="44"/>
      <c r="AM14" s="108"/>
    </row>
    <row r="15" spans="1:39" s="3" customFormat="1" ht="14.25" customHeight="1" x14ac:dyDescent="0.2">
      <c r="A15" s="178"/>
      <c r="B15" s="179"/>
      <c r="C15" s="172"/>
      <c r="D15" s="173"/>
      <c r="E15" s="57" t="s">
        <v>34</v>
      </c>
      <c r="F15" s="52">
        <f>SUMPRODUCT((F12+F13)*(F14))</f>
        <v>0</v>
      </c>
      <c r="G15" s="34">
        <f t="shared" ref="G15" si="0">SUMPRODUCT((G12+G13)*(G14))</f>
        <v>0</v>
      </c>
      <c r="H15" s="34">
        <f t="shared" ref="H15:AL15" si="1">SUMPRODUCT((H12+H13)*(H14))</f>
        <v>0</v>
      </c>
      <c r="I15" s="34">
        <f t="shared" si="1"/>
        <v>0</v>
      </c>
      <c r="J15" s="34">
        <f t="shared" si="1"/>
        <v>0</v>
      </c>
      <c r="K15" s="34">
        <f t="shared" si="1"/>
        <v>0</v>
      </c>
      <c r="L15" s="34">
        <f t="shared" si="1"/>
        <v>0</v>
      </c>
      <c r="M15" s="34">
        <f t="shared" si="1"/>
        <v>0</v>
      </c>
      <c r="N15" s="34">
        <f t="shared" si="1"/>
        <v>0</v>
      </c>
      <c r="O15" s="33">
        <f t="shared" si="1"/>
        <v>0</v>
      </c>
      <c r="P15" s="36">
        <f t="shared" si="1"/>
        <v>0</v>
      </c>
      <c r="Q15" s="34">
        <f t="shared" si="1"/>
        <v>0</v>
      </c>
      <c r="R15" s="33">
        <f t="shared" si="1"/>
        <v>0</v>
      </c>
      <c r="S15" s="12">
        <f t="shared" si="1"/>
        <v>0</v>
      </c>
      <c r="T15" s="36">
        <f t="shared" si="1"/>
        <v>0</v>
      </c>
      <c r="U15" s="34">
        <f t="shared" si="1"/>
        <v>0</v>
      </c>
      <c r="V15" s="34">
        <f t="shared" si="1"/>
        <v>0</v>
      </c>
      <c r="W15" s="34">
        <f t="shared" si="1"/>
        <v>0</v>
      </c>
      <c r="X15" s="34">
        <f t="shared" si="1"/>
        <v>0</v>
      </c>
      <c r="Y15" s="34">
        <f t="shared" si="1"/>
        <v>0</v>
      </c>
      <c r="Z15" s="34">
        <f t="shared" ref="Z15" si="2">SUMPRODUCT((Z12+Z13)*(Z14))</f>
        <v>0</v>
      </c>
      <c r="AA15" s="34">
        <f t="shared" si="1"/>
        <v>0</v>
      </c>
      <c r="AB15" s="34">
        <f t="shared" si="1"/>
        <v>0</v>
      </c>
      <c r="AC15" s="34">
        <f t="shared" si="1"/>
        <v>0</v>
      </c>
      <c r="AD15" s="34">
        <f t="shared" si="1"/>
        <v>0</v>
      </c>
      <c r="AE15" s="33">
        <f t="shared" si="1"/>
        <v>0</v>
      </c>
      <c r="AF15" s="36">
        <f t="shared" si="1"/>
        <v>0</v>
      </c>
      <c r="AG15" s="34">
        <f t="shared" si="1"/>
        <v>0</v>
      </c>
      <c r="AH15" s="34">
        <f t="shared" si="1"/>
        <v>0</v>
      </c>
      <c r="AI15" s="33">
        <f t="shared" si="1"/>
        <v>0</v>
      </c>
      <c r="AJ15" s="36">
        <f t="shared" si="1"/>
        <v>0</v>
      </c>
      <c r="AK15" s="34">
        <f t="shared" si="1"/>
        <v>0</v>
      </c>
      <c r="AL15" s="52">
        <f t="shared" si="1"/>
        <v>0</v>
      </c>
      <c r="AM15" s="108"/>
    </row>
    <row r="16" spans="1:39" s="3" customFormat="1" ht="14.25" customHeight="1" thickBot="1" x14ac:dyDescent="0.25">
      <c r="A16" s="178"/>
      <c r="B16" s="179"/>
      <c r="C16" s="174" t="s">
        <v>35</v>
      </c>
      <c r="D16" s="175"/>
      <c r="E16" s="58"/>
      <c r="F16" s="63" t="str">
        <f>IF(F15&gt;=8,"S","NS")</f>
        <v>NS</v>
      </c>
      <c r="G16" s="64" t="str">
        <f t="shared" ref="G16" si="3">IF(G15&gt;=8,"S","NS")</f>
        <v>NS</v>
      </c>
      <c r="H16" s="64" t="str">
        <f t="shared" ref="H16:AL16" si="4">IF(H15&gt;=8,"S","NS")</f>
        <v>NS</v>
      </c>
      <c r="I16" s="64" t="str">
        <f t="shared" si="4"/>
        <v>NS</v>
      </c>
      <c r="J16" s="64" t="str">
        <f t="shared" si="4"/>
        <v>NS</v>
      </c>
      <c r="K16" s="64" t="str">
        <f t="shared" si="4"/>
        <v>NS</v>
      </c>
      <c r="L16" s="64" t="str">
        <f t="shared" si="4"/>
        <v>NS</v>
      </c>
      <c r="M16" s="64" t="str">
        <f t="shared" si="4"/>
        <v>NS</v>
      </c>
      <c r="N16" s="64" t="str">
        <f t="shared" si="4"/>
        <v>NS</v>
      </c>
      <c r="O16" s="65" t="str">
        <f t="shared" si="4"/>
        <v>NS</v>
      </c>
      <c r="P16" s="66" t="str">
        <f t="shared" si="4"/>
        <v>NS</v>
      </c>
      <c r="Q16" s="64" t="str">
        <f t="shared" si="4"/>
        <v>NS</v>
      </c>
      <c r="R16" s="65" t="str">
        <f t="shared" si="4"/>
        <v>NS</v>
      </c>
      <c r="S16" s="67" t="str">
        <f t="shared" si="4"/>
        <v>NS</v>
      </c>
      <c r="T16" s="66" t="str">
        <f t="shared" si="4"/>
        <v>NS</v>
      </c>
      <c r="U16" s="64" t="str">
        <f t="shared" si="4"/>
        <v>NS</v>
      </c>
      <c r="V16" s="64" t="str">
        <f t="shared" si="4"/>
        <v>NS</v>
      </c>
      <c r="W16" s="64" t="str">
        <f t="shared" si="4"/>
        <v>NS</v>
      </c>
      <c r="X16" s="64" t="str">
        <f t="shared" si="4"/>
        <v>NS</v>
      </c>
      <c r="Y16" s="64" t="str">
        <f t="shared" si="4"/>
        <v>NS</v>
      </c>
      <c r="Z16" s="64" t="str">
        <f t="shared" ref="Z16" si="5">IF(Z15&gt;=8,"S","NS")</f>
        <v>NS</v>
      </c>
      <c r="AA16" s="64" t="str">
        <f t="shared" si="4"/>
        <v>NS</v>
      </c>
      <c r="AB16" s="64" t="str">
        <f t="shared" si="4"/>
        <v>NS</v>
      </c>
      <c r="AC16" s="64" t="str">
        <f t="shared" si="4"/>
        <v>NS</v>
      </c>
      <c r="AD16" s="64" t="str">
        <f t="shared" si="4"/>
        <v>NS</v>
      </c>
      <c r="AE16" s="65" t="str">
        <f t="shared" si="4"/>
        <v>NS</v>
      </c>
      <c r="AF16" s="66" t="str">
        <f t="shared" si="4"/>
        <v>NS</v>
      </c>
      <c r="AG16" s="64" t="str">
        <f t="shared" si="4"/>
        <v>NS</v>
      </c>
      <c r="AH16" s="64" t="str">
        <f t="shared" si="4"/>
        <v>NS</v>
      </c>
      <c r="AI16" s="65" t="str">
        <f t="shared" si="4"/>
        <v>NS</v>
      </c>
      <c r="AJ16" s="66" t="str">
        <f t="shared" si="4"/>
        <v>NS</v>
      </c>
      <c r="AK16" s="64" t="str">
        <f t="shared" si="4"/>
        <v>NS</v>
      </c>
      <c r="AL16" s="63" t="str">
        <f t="shared" si="4"/>
        <v>NS</v>
      </c>
      <c r="AM16" s="108"/>
    </row>
    <row r="17" spans="1:39" ht="12" customHeight="1" x14ac:dyDescent="0.2">
      <c r="A17" s="178"/>
      <c r="B17" s="179"/>
      <c r="C17" s="170" t="s">
        <v>12</v>
      </c>
      <c r="D17" s="171"/>
      <c r="E17" s="55" t="s">
        <v>14</v>
      </c>
      <c r="F17" s="68"/>
      <c r="G17" s="60"/>
      <c r="H17" s="60"/>
      <c r="I17" s="60"/>
      <c r="J17" s="60"/>
      <c r="K17" s="60"/>
      <c r="L17" s="60"/>
      <c r="M17" s="60"/>
      <c r="N17" s="60"/>
      <c r="O17" s="69"/>
      <c r="P17" s="70"/>
      <c r="Q17" s="60"/>
      <c r="R17" s="69"/>
      <c r="S17" s="61"/>
      <c r="T17" s="70"/>
      <c r="U17" s="60"/>
      <c r="V17" s="60"/>
      <c r="W17" s="60"/>
      <c r="X17" s="60"/>
      <c r="Y17" s="60"/>
      <c r="Z17" s="60"/>
      <c r="AA17" s="60"/>
      <c r="AB17" s="60"/>
      <c r="AC17" s="60"/>
      <c r="AD17" s="60"/>
      <c r="AE17" s="69"/>
      <c r="AF17" s="70"/>
      <c r="AG17" s="60"/>
      <c r="AH17" s="60"/>
      <c r="AI17" s="69"/>
      <c r="AJ17" s="70"/>
      <c r="AK17" s="60"/>
      <c r="AL17" s="68"/>
      <c r="AM17" s="108"/>
    </row>
    <row r="18" spans="1:39" ht="12" customHeight="1" x14ac:dyDescent="0.2">
      <c r="A18" s="178"/>
      <c r="B18" s="179"/>
      <c r="C18" s="172"/>
      <c r="D18" s="173"/>
      <c r="E18" s="56" t="s">
        <v>15</v>
      </c>
      <c r="F18" s="44"/>
      <c r="G18" s="8"/>
      <c r="H18" s="8"/>
      <c r="I18" s="8"/>
      <c r="J18" s="8"/>
      <c r="K18" s="8"/>
      <c r="L18" s="8"/>
      <c r="M18" s="8"/>
      <c r="N18" s="8"/>
      <c r="O18" s="39"/>
      <c r="P18" s="35"/>
      <c r="Q18" s="8"/>
      <c r="R18" s="39"/>
      <c r="S18" s="11"/>
      <c r="T18" s="35"/>
      <c r="U18" s="8"/>
      <c r="V18" s="8"/>
      <c r="W18" s="8"/>
      <c r="X18" s="8"/>
      <c r="Y18" s="8"/>
      <c r="Z18" s="8"/>
      <c r="AA18" s="8"/>
      <c r="AB18" s="8"/>
      <c r="AC18" s="8"/>
      <c r="AD18" s="8"/>
      <c r="AE18" s="39"/>
      <c r="AF18" s="35"/>
      <c r="AG18" s="8"/>
      <c r="AH18" s="8"/>
      <c r="AI18" s="39"/>
      <c r="AJ18" s="35"/>
      <c r="AK18" s="8"/>
      <c r="AL18" s="44"/>
      <c r="AM18" s="108"/>
    </row>
    <row r="19" spans="1:39" ht="12" customHeight="1" x14ac:dyDescent="0.2">
      <c r="A19" s="178"/>
      <c r="B19" s="179"/>
      <c r="C19" s="172"/>
      <c r="D19" s="173"/>
      <c r="E19" s="56" t="s">
        <v>16</v>
      </c>
      <c r="F19" s="44"/>
      <c r="G19" s="8"/>
      <c r="H19" s="8"/>
      <c r="I19" s="8"/>
      <c r="J19" s="8"/>
      <c r="K19" s="8"/>
      <c r="L19" s="8"/>
      <c r="M19" s="8"/>
      <c r="N19" s="8"/>
      <c r="O19" s="39"/>
      <c r="P19" s="35"/>
      <c r="Q19" s="8"/>
      <c r="R19" s="39"/>
      <c r="S19" s="11"/>
      <c r="T19" s="35"/>
      <c r="U19" s="8"/>
      <c r="V19" s="8"/>
      <c r="W19" s="8"/>
      <c r="X19" s="8"/>
      <c r="Y19" s="8"/>
      <c r="Z19" s="8"/>
      <c r="AA19" s="8"/>
      <c r="AB19" s="8"/>
      <c r="AC19" s="8"/>
      <c r="AD19" s="8"/>
      <c r="AE19" s="39"/>
      <c r="AF19" s="35"/>
      <c r="AG19" s="8"/>
      <c r="AH19" s="8"/>
      <c r="AI19" s="39"/>
      <c r="AJ19" s="35"/>
      <c r="AK19" s="8"/>
      <c r="AL19" s="44"/>
      <c r="AM19" s="108"/>
    </row>
    <row r="20" spans="1:39" ht="12" customHeight="1" x14ac:dyDescent="0.2">
      <c r="A20" s="178"/>
      <c r="B20" s="179"/>
      <c r="C20" s="172"/>
      <c r="D20" s="173"/>
      <c r="E20" s="57" t="s">
        <v>34</v>
      </c>
      <c r="F20" s="52">
        <f t="shared" ref="F20:AL20" si="6">SUMPRODUCT((F17+F18)*(F19))</f>
        <v>0</v>
      </c>
      <c r="G20" s="34">
        <f t="shared" ref="G20" si="7">SUMPRODUCT((G17+G18)*(G19))</f>
        <v>0</v>
      </c>
      <c r="H20" s="34">
        <f t="shared" si="6"/>
        <v>0</v>
      </c>
      <c r="I20" s="34">
        <f t="shared" si="6"/>
        <v>0</v>
      </c>
      <c r="J20" s="34">
        <f t="shared" si="6"/>
        <v>0</v>
      </c>
      <c r="K20" s="34">
        <f t="shared" si="6"/>
        <v>0</v>
      </c>
      <c r="L20" s="34">
        <f t="shared" si="6"/>
        <v>0</v>
      </c>
      <c r="M20" s="34">
        <f t="shared" si="6"/>
        <v>0</v>
      </c>
      <c r="N20" s="34">
        <f t="shared" si="6"/>
        <v>0</v>
      </c>
      <c r="O20" s="33">
        <f t="shared" si="6"/>
        <v>0</v>
      </c>
      <c r="P20" s="36">
        <f t="shared" si="6"/>
        <v>0</v>
      </c>
      <c r="Q20" s="34">
        <f t="shared" si="6"/>
        <v>0</v>
      </c>
      <c r="R20" s="33">
        <f t="shared" si="6"/>
        <v>0</v>
      </c>
      <c r="S20" s="12">
        <f t="shared" si="6"/>
        <v>0</v>
      </c>
      <c r="T20" s="36">
        <f t="shared" si="6"/>
        <v>0</v>
      </c>
      <c r="U20" s="34">
        <f t="shared" si="6"/>
        <v>0</v>
      </c>
      <c r="V20" s="34">
        <f t="shared" si="6"/>
        <v>0</v>
      </c>
      <c r="W20" s="34">
        <f t="shared" si="6"/>
        <v>0</v>
      </c>
      <c r="X20" s="34">
        <f t="shared" si="6"/>
        <v>0</v>
      </c>
      <c r="Y20" s="34">
        <f t="shared" si="6"/>
        <v>0</v>
      </c>
      <c r="Z20" s="34">
        <f t="shared" ref="Z20" si="8">SUMPRODUCT((Z17+Z18)*(Z19))</f>
        <v>0</v>
      </c>
      <c r="AA20" s="34">
        <f t="shared" si="6"/>
        <v>0</v>
      </c>
      <c r="AB20" s="34">
        <f t="shared" si="6"/>
        <v>0</v>
      </c>
      <c r="AC20" s="34">
        <f t="shared" si="6"/>
        <v>0</v>
      </c>
      <c r="AD20" s="34">
        <f t="shared" si="6"/>
        <v>0</v>
      </c>
      <c r="AE20" s="33">
        <f t="shared" si="6"/>
        <v>0</v>
      </c>
      <c r="AF20" s="36">
        <f t="shared" si="6"/>
        <v>0</v>
      </c>
      <c r="AG20" s="34">
        <f t="shared" si="6"/>
        <v>0</v>
      </c>
      <c r="AH20" s="34">
        <f t="shared" si="6"/>
        <v>0</v>
      </c>
      <c r="AI20" s="33">
        <f t="shared" si="6"/>
        <v>0</v>
      </c>
      <c r="AJ20" s="36">
        <f t="shared" si="6"/>
        <v>0</v>
      </c>
      <c r="AK20" s="34">
        <f t="shared" si="6"/>
        <v>0</v>
      </c>
      <c r="AL20" s="52">
        <f t="shared" si="6"/>
        <v>0</v>
      </c>
      <c r="AM20" s="108"/>
    </row>
    <row r="21" spans="1:39" ht="12" customHeight="1" thickBot="1" x14ac:dyDescent="0.25">
      <c r="A21" s="178"/>
      <c r="B21" s="179"/>
      <c r="C21" s="174" t="s">
        <v>35</v>
      </c>
      <c r="D21" s="175"/>
      <c r="E21" s="58"/>
      <c r="F21" s="63" t="str">
        <f t="shared" ref="F21:AL21" si="9">IF(F20&gt;=8,"S","NS")</f>
        <v>NS</v>
      </c>
      <c r="G21" s="64" t="str">
        <f t="shared" ref="G21" si="10">IF(G20&gt;=8,"S","NS")</f>
        <v>NS</v>
      </c>
      <c r="H21" s="64" t="str">
        <f t="shared" si="9"/>
        <v>NS</v>
      </c>
      <c r="I21" s="64" t="str">
        <f t="shared" si="9"/>
        <v>NS</v>
      </c>
      <c r="J21" s="64" t="str">
        <f t="shared" si="9"/>
        <v>NS</v>
      </c>
      <c r="K21" s="64" t="str">
        <f t="shared" si="9"/>
        <v>NS</v>
      </c>
      <c r="L21" s="64" t="str">
        <f t="shared" si="9"/>
        <v>NS</v>
      </c>
      <c r="M21" s="64" t="str">
        <f t="shared" si="9"/>
        <v>NS</v>
      </c>
      <c r="N21" s="64" t="str">
        <f t="shared" si="9"/>
        <v>NS</v>
      </c>
      <c r="O21" s="65" t="str">
        <f t="shared" si="9"/>
        <v>NS</v>
      </c>
      <c r="P21" s="66" t="str">
        <f t="shared" si="9"/>
        <v>NS</v>
      </c>
      <c r="Q21" s="64" t="str">
        <f t="shared" si="9"/>
        <v>NS</v>
      </c>
      <c r="R21" s="65" t="str">
        <f t="shared" si="9"/>
        <v>NS</v>
      </c>
      <c r="S21" s="67" t="str">
        <f t="shared" si="9"/>
        <v>NS</v>
      </c>
      <c r="T21" s="66" t="str">
        <f t="shared" si="9"/>
        <v>NS</v>
      </c>
      <c r="U21" s="64" t="str">
        <f t="shared" si="9"/>
        <v>NS</v>
      </c>
      <c r="V21" s="64" t="str">
        <f t="shared" si="9"/>
        <v>NS</v>
      </c>
      <c r="W21" s="64" t="str">
        <f t="shared" si="9"/>
        <v>NS</v>
      </c>
      <c r="X21" s="64" t="str">
        <f t="shared" si="9"/>
        <v>NS</v>
      </c>
      <c r="Y21" s="64" t="str">
        <f t="shared" si="9"/>
        <v>NS</v>
      </c>
      <c r="Z21" s="64" t="str">
        <f t="shared" ref="Z21" si="11">IF(Z20&gt;=8,"S","NS")</f>
        <v>NS</v>
      </c>
      <c r="AA21" s="64" t="str">
        <f t="shared" si="9"/>
        <v>NS</v>
      </c>
      <c r="AB21" s="64" t="str">
        <f t="shared" si="9"/>
        <v>NS</v>
      </c>
      <c r="AC21" s="64" t="str">
        <f t="shared" si="9"/>
        <v>NS</v>
      </c>
      <c r="AD21" s="64" t="str">
        <f t="shared" si="9"/>
        <v>NS</v>
      </c>
      <c r="AE21" s="65" t="str">
        <f t="shared" si="9"/>
        <v>NS</v>
      </c>
      <c r="AF21" s="66" t="str">
        <f t="shared" si="9"/>
        <v>NS</v>
      </c>
      <c r="AG21" s="64" t="str">
        <f t="shared" si="9"/>
        <v>NS</v>
      </c>
      <c r="AH21" s="64" t="str">
        <f t="shared" si="9"/>
        <v>NS</v>
      </c>
      <c r="AI21" s="65" t="str">
        <f t="shared" si="9"/>
        <v>NS</v>
      </c>
      <c r="AJ21" s="66" t="str">
        <f t="shared" si="9"/>
        <v>NS</v>
      </c>
      <c r="AK21" s="64" t="str">
        <f t="shared" si="9"/>
        <v>NS</v>
      </c>
      <c r="AL21" s="63" t="str">
        <f t="shared" si="9"/>
        <v>NS</v>
      </c>
      <c r="AM21" s="108"/>
    </row>
    <row r="22" spans="1:39" ht="12" customHeight="1" x14ac:dyDescent="0.2">
      <c r="A22" s="178"/>
      <c r="B22" s="179"/>
      <c r="C22" s="170" t="s">
        <v>65</v>
      </c>
      <c r="D22" s="171"/>
      <c r="E22" s="55" t="s">
        <v>14</v>
      </c>
      <c r="F22" s="68"/>
      <c r="G22" s="60"/>
      <c r="H22" s="60"/>
      <c r="I22" s="60"/>
      <c r="J22" s="60"/>
      <c r="K22" s="60"/>
      <c r="L22" s="60"/>
      <c r="M22" s="60"/>
      <c r="N22" s="60"/>
      <c r="O22" s="69"/>
      <c r="P22" s="70"/>
      <c r="Q22" s="60"/>
      <c r="R22" s="69"/>
      <c r="S22" s="61"/>
      <c r="T22" s="70"/>
      <c r="U22" s="60"/>
      <c r="V22" s="60"/>
      <c r="W22" s="60"/>
      <c r="X22" s="60"/>
      <c r="Y22" s="60"/>
      <c r="Z22" s="60"/>
      <c r="AA22" s="60"/>
      <c r="AB22" s="60"/>
      <c r="AC22" s="60"/>
      <c r="AD22" s="60"/>
      <c r="AE22" s="69"/>
      <c r="AF22" s="70"/>
      <c r="AG22" s="60"/>
      <c r="AH22" s="60"/>
      <c r="AI22" s="69"/>
      <c r="AJ22" s="70"/>
      <c r="AK22" s="60"/>
      <c r="AL22" s="68"/>
      <c r="AM22" s="108"/>
    </row>
    <row r="23" spans="1:39" ht="12" customHeight="1" x14ac:dyDescent="0.2">
      <c r="A23" s="178"/>
      <c r="B23" s="179"/>
      <c r="C23" s="172"/>
      <c r="D23" s="173"/>
      <c r="E23" s="56" t="s">
        <v>15</v>
      </c>
      <c r="F23" s="44"/>
      <c r="G23" s="8"/>
      <c r="H23" s="8"/>
      <c r="I23" s="8"/>
      <c r="J23" s="8"/>
      <c r="K23" s="8"/>
      <c r="L23" s="8"/>
      <c r="M23" s="8"/>
      <c r="N23" s="8"/>
      <c r="O23" s="39"/>
      <c r="P23" s="35"/>
      <c r="Q23" s="8"/>
      <c r="R23" s="39"/>
      <c r="S23" s="11"/>
      <c r="T23" s="35"/>
      <c r="U23" s="8"/>
      <c r="V23" s="8"/>
      <c r="W23" s="8"/>
      <c r="X23" s="8"/>
      <c r="Y23" s="8"/>
      <c r="Z23" s="8"/>
      <c r="AA23" s="8"/>
      <c r="AB23" s="8"/>
      <c r="AC23" s="8"/>
      <c r="AD23" s="8"/>
      <c r="AE23" s="39"/>
      <c r="AF23" s="35"/>
      <c r="AG23" s="8"/>
      <c r="AH23" s="8"/>
      <c r="AI23" s="39"/>
      <c r="AJ23" s="35"/>
      <c r="AK23" s="8"/>
      <c r="AL23" s="44"/>
      <c r="AM23" s="108"/>
    </row>
    <row r="24" spans="1:39" ht="12" customHeight="1" x14ac:dyDescent="0.2">
      <c r="A24" s="178"/>
      <c r="B24" s="179"/>
      <c r="C24" s="172"/>
      <c r="D24" s="173"/>
      <c r="E24" s="56" t="s">
        <v>16</v>
      </c>
      <c r="F24" s="44"/>
      <c r="G24" s="8"/>
      <c r="H24" s="8"/>
      <c r="I24" s="8"/>
      <c r="J24" s="8"/>
      <c r="K24" s="8"/>
      <c r="L24" s="8"/>
      <c r="M24" s="8"/>
      <c r="N24" s="8"/>
      <c r="O24" s="39"/>
      <c r="P24" s="35"/>
      <c r="Q24" s="8"/>
      <c r="R24" s="39"/>
      <c r="S24" s="11"/>
      <c r="T24" s="35"/>
      <c r="U24" s="8"/>
      <c r="V24" s="8"/>
      <c r="W24" s="8"/>
      <c r="X24" s="8"/>
      <c r="Y24" s="8"/>
      <c r="Z24" s="8"/>
      <c r="AA24" s="8"/>
      <c r="AB24" s="8"/>
      <c r="AC24" s="8"/>
      <c r="AD24" s="8"/>
      <c r="AE24" s="39"/>
      <c r="AF24" s="35"/>
      <c r="AG24" s="8"/>
      <c r="AH24" s="8"/>
      <c r="AI24" s="39"/>
      <c r="AJ24" s="35"/>
      <c r="AK24" s="8"/>
      <c r="AL24" s="44"/>
      <c r="AM24" s="108"/>
    </row>
    <row r="25" spans="1:39" ht="12" customHeight="1" x14ac:dyDescent="0.2">
      <c r="A25" s="178"/>
      <c r="B25" s="179"/>
      <c r="C25" s="172"/>
      <c r="D25" s="173"/>
      <c r="E25" s="57" t="s">
        <v>34</v>
      </c>
      <c r="F25" s="52">
        <f t="shared" ref="F25:AL25" si="12">SUMPRODUCT((F22+F23)*(F24))</f>
        <v>0</v>
      </c>
      <c r="G25" s="34">
        <f t="shared" ref="G25" si="13">SUMPRODUCT((G22+G23)*(G24))</f>
        <v>0</v>
      </c>
      <c r="H25" s="34">
        <f t="shared" si="12"/>
        <v>0</v>
      </c>
      <c r="I25" s="34">
        <f t="shared" si="12"/>
        <v>0</v>
      </c>
      <c r="J25" s="34">
        <f t="shared" si="12"/>
        <v>0</v>
      </c>
      <c r="K25" s="34">
        <f t="shared" si="12"/>
        <v>0</v>
      </c>
      <c r="L25" s="34">
        <f t="shared" si="12"/>
        <v>0</v>
      </c>
      <c r="M25" s="34">
        <f t="shared" si="12"/>
        <v>0</v>
      </c>
      <c r="N25" s="34">
        <f t="shared" si="12"/>
        <v>0</v>
      </c>
      <c r="O25" s="33">
        <f t="shared" si="12"/>
        <v>0</v>
      </c>
      <c r="P25" s="36">
        <f t="shared" si="12"/>
        <v>0</v>
      </c>
      <c r="Q25" s="34">
        <f t="shared" si="12"/>
        <v>0</v>
      </c>
      <c r="R25" s="33">
        <f t="shared" si="12"/>
        <v>0</v>
      </c>
      <c r="S25" s="12">
        <f t="shared" si="12"/>
        <v>0</v>
      </c>
      <c r="T25" s="36">
        <f t="shared" si="12"/>
        <v>0</v>
      </c>
      <c r="U25" s="34">
        <f t="shared" si="12"/>
        <v>0</v>
      </c>
      <c r="V25" s="34">
        <f t="shared" si="12"/>
        <v>0</v>
      </c>
      <c r="W25" s="34">
        <f t="shared" si="12"/>
        <v>0</v>
      </c>
      <c r="X25" s="34">
        <f t="shared" si="12"/>
        <v>0</v>
      </c>
      <c r="Y25" s="34">
        <f t="shared" si="12"/>
        <v>0</v>
      </c>
      <c r="Z25" s="34">
        <f t="shared" ref="Z25" si="14">SUMPRODUCT((Z22+Z23)*(Z24))</f>
        <v>0</v>
      </c>
      <c r="AA25" s="34">
        <f t="shared" si="12"/>
        <v>0</v>
      </c>
      <c r="AB25" s="34">
        <f t="shared" si="12"/>
        <v>0</v>
      </c>
      <c r="AC25" s="34">
        <f t="shared" si="12"/>
        <v>0</v>
      </c>
      <c r="AD25" s="34">
        <f t="shared" si="12"/>
        <v>0</v>
      </c>
      <c r="AE25" s="33">
        <f t="shared" si="12"/>
        <v>0</v>
      </c>
      <c r="AF25" s="36">
        <f t="shared" si="12"/>
        <v>0</v>
      </c>
      <c r="AG25" s="34">
        <f t="shared" si="12"/>
        <v>0</v>
      </c>
      <c r="AH25" s="34">
        <f t="shared" si="12"/>
        <v>0</v>
      </c>
      <c r="AI25" s="33">
        <f t="shared" si="12"/>
        <v>0</v>
      </c>
      <c r="AJ25" s="36">
        <f t="shared" si="12"/>
        <v>0</v>
      </c>
      <c r="AK25" s="34">
        <f t="shared" si="12"/>
        <v>0</v>
      </c>
      <c r="AL25" s="52">
        <f t="shared" si="12"/>
        <v>0</v>
      </c>
      <c r="AM25" s="108"/>
    </row>
    <row r="26" spans="1:39" ht="12" customHeight="1" thickBot="1" x14ac:dyDescent="0.25">
      <c r="A26" s="178"/>
      <c r="B26" s="179"/>
      <c r="C26" s="174" t="s">
        <v>35</v>
      </c>
      <c r="D26" s="175"/>
      <c r="E26" s="58"/>
      <c r="F26" s="63" t="str">
        <f t="shared" ref="F26:AL26" si="15">IF(F25&gt;=8,"S","NS")</f>
        <v>NS</v>
      </c>
      <c r="G26" s="64" t="str">
        <f t="shared" ref="G26" si="16">IF(G25&gt;=8,"S","NS")</f>
        <v>NS</v>
      </c>
      <c r="H26" s="64" t="str">
        <f t="shared" si="15"/>
        <v>NS</v>
      </c>
      <c r="I26" s="64" t="str">
        <f t="shared" si="15"/>
        <v>NS</v>
      </c>
      <c r="J26" s="64" t="str">
        <f t="shared" si="15"/>
        <v>NS</v>
      </c>
      <c r="K26" s="64" t="str">
        <f t="shared" si="15"/>
        <v>NS</v>
      </c>
      <c r="L26" s="64" t="str">
        <f t="shared" si="15"/>
        <v>NS</v>
      </c>
      <c r="M26" s="64" t="str">
        <f t="shared" si="15"/>
        <v>NS</v>
      </c>
      <c r="N26" s="64" t="str">
        <f t="shared" si="15"/>
        <v>NS</v>
      </c>
      <c r="O26" s="65" t="str">
        <f t="shared" si="15"/>
        <v>NS</v>
      </c>
      <c r="P26" s="66" t="str">
        <f t="shared" si="15"/>
        <v>NS</v>
      </c>
      <c r="Q26" s="64" t="str">
        <f t="shared" si="15"/>
        <v>NS</v>
      </c>
      <c r="R26" s="65" t="str">
        <f t="shared" si="15"/>
        <v>NS</v>
      </c>
      <c r="S26" s="67" t="str">
        <f t="shared" si="15"/>
        <v>NS</v>
      </c>
      <c r="T26" s="66" t="str">
        <f t="shared" si="15"/>
        <v>NS</v>
      </c>
      <c r="U26" s="64" t="str">
        <f t="shared" si="15"/>
        <v>NS</v>
      </c>
      <c r="V26" s="64" t="str">
        <f t="shared" si="15"/>
        <v>NS</v>
      </c>
      <c r="W26" s="64" t="str">
        <f t="shared" si="15"/>
        <v>NS</v>
      </c>
      <c r="X26" s="64" t="str">
        <f t="shared" si="15"/>
        <v>NS</v>
      </c>
      <c r="Y26" s="64" t="str">
        <f t="shared" si="15"/>
        <v>NS</v>
      </c>
      <c r="Z26" s="64" t="str">
        <f t="shared" ref="Z26" si="17">IF(Z25&gt;=8,"S","NS")</f>
        <v>NS</v>
      </c>
      <c r="AA26" s="64" t="str">
        <f t="shared" si="15"/>
        <v>NS</v>
      </c>
      <c r="AB26" s="64" t="str">
        <f t="shared" si="15"/>
        <v>NS</v>
      </c>
      <c r="AC26" s="64" t="str">
        <f t="shared" si="15"/>
        <v>NS</v>
      </c>
      <c r="AD26" s="64" t="str">
        <f t="shared" si="15"/>
        <v>NS</v>
      </c>
      <c r="AE26" s="65" t="str">
        <f t="shared" si="15"/>
        <v>NS</v>
      </c>
      <c r="AF26" s="66" t="str">
        <f t="shared" si="15"/>
        <v>NS</v>
      </c>
      <c r="AG26" s="64" t="str">
        <f t="shared" si="15"/>
        <v>NS</v>
      </c>
      <c r="AH26" s="64" t="str">
        <f t="shared" si="15"/>
        <v>NS</v>
      </c>
      <c r="AI26" s="65" t="str">
        <f t="shared" si="15"/>
        <v>NS</v>
      </c>
      <c r="AJ26" s="66" t="str">
        <f t="shared" si="15"/>
        <v>NS</v>
      </c>
      <c r="AK26" s="64" t="str">
        <f t="shared" si="15"/>
        <v>NS</v>
      </c>
      <c r="AL26" s="63" t="str">
        <f t="shared" si="15"/>
        <v>NS</v>
      </c>
      <c r="AM26" s="108"/>
    </row>
    <row r="27" spans="1:39" ht="12" customHeight="1" x14ac:dyDescent="0.2">
      <c r="A27" s="178"/>
      <c r="B27" s="179"/>
      <c r="C27" s="170" t="s">
        <v>9</v>
      </c>
      <c r="D27" s="171"/>
      <c r="E27" s="55" t="s">
        <v>14</v>
      </c>
      <c r="F27" s="68"/>
      <c r="G27" s="60"/>
      <c r="H27" s="60"/>
      <c r="I27" s="60"/>
      <c r="J27" s="60"/>
      <c r="K27" s="60"/>
      <c r="L27" s="60"/>
      <c r="M27" s="60"/>
      <c r="N27" s="60"/>
      <c r="O27" s="69"/>
      <c r="P27" s="70"/>
      <c r="Q27" s="60"/>
      <c r="R27" s="69"/>
      <c r="S27" s="61"/>
      <c r="T27" s="70"/>
      <c r="U27" s="60"/>
      <c r="V27" s="60"/>
      <c r="W27" s="60"/>
      <c r="X27" s="60"/>
      <c r="Y27" s="60"/>
      <c r="Z27" s="60"/>
      <c r="AA27" s="60"/>
      <c r="AB27" s="60"/>
      <c r="AC27" s="60"/>
      <c r="AD27" s="60"/>
      <c r="AE27" s="69"/>
      <c r="AF27" s="70"/>
      <c r="AG27" s="60"/>
      <c r="AH27" s="60"/>
      <c r="AI27" s="69"/>
      <c r="AJ27" s="70"/>
      <c r="AK27" s="60"/>
      <c r="AL27" s="68"/>
      <c r="AM27" s="108"/>
    </row>
    <row r="28" spans="1:39" ht="12" customHeight="1" x14ac:dyDescent="0.2">
      <c r="A28" s="178"/>
      <c r="B28" s="179"/>
      <c r="C28" s="172"/>
      <c r="D28" s="173"/>
      <c r="E28" s="56" t="s">
        <v>15</v>
      </c>
      <c r="F28" s="44"/>
      <c r="G28" s="8"/>
      <c r="H28" s="8"/>
      <c r="I28" s="8"/>
      <c r="J28" s="8"/>
      <c r="K28" s="8"/>
      <c r="L28" s="8"/>
      <c r="M28" s="8"/>
      <c r="N28" s="8"/>
      <c r="O28" s="39"/>
      <c r="P28" s="35"/>
      <c r="Q28" s="8"/>
      <c r="R28" s="39"/>
      <c r="S28" s="11"/>
      <c r="T28" s="35"/>
      <c r="U28" s="8"/>
      <c r="V28" s="8"/>
      <c r="W28" s="8"/>
      <c r="X28" s="8"/>
      <c r="Y28" s="8"/>
      <c r="Z28" s="8"/>
      <c r="AA28" s="8"/>
      <c r="AB28" s="8"/>
      <c r="AC28" s="8"/>
      <c r="AD28" s="8"/>
      <c r="AE28" s="39"/>
      <c r="AF28" s="35"/>
      <c r="AG28" s="8"/>
      <c r="AH28" s="8"/>
      <c r="AI28" s="39"/>
      <c r="AJ28" s="35"/>
      <c r="AK28" s="8"/>
      <c r="AL28" s="44"/>
      <c r="AM28" s="108"/>
    </row>
    <row r="29" spans="1:39" ht="12" customHeight="1" x14ac:dyDescent="0.2">
      <c r="A29" s="178"/>
      <c r="B29" s="179"/>
      <c r="C29" s="172"/>
      <c r="D29" s="173"/>
      <c r="E29" s="56" t="s">
        <v>16</v>
      </c>
      <c r="F29" s="44"/>
      <c r="G29" s="8"/>
      <c r="H29" s="8"/>
      <c r="I29" s="8"/>
      <c r="J29" s="8"/>
      <c r="K29" s="8"/>
      <c r="L29" s="8"/>
      <c r="M29" s="8"/>
      <c r="N29" s="8"/>
      <c r="O29" s="39"/>
      <c r="P29" s="35"/>
      <c r="Q29" s="8"/>
      <c r="R29" s="39"/>
      <c r="S29" s="11"/>
      <c r="T29" s="35"/>
      <c r="U29" s="8"/>
      <c r="V29" s="8"/>
      <c r="W29" s="8"/>
      <c r="X29" s="8"/>
      <c r="Y29" s="8"/>
      <c r="Z29" s="8"/>
      <c r="AA29" s="8"/>
      <c r="AB29" s="8"/>
      <c r="AC29" s="8"/>
      <c r="AD29" s="8"/>
      <c r="AE29" s="39"/>
      <c r="AF29" s="35"/>
      <c r="AG29" s="8"/>
      <c r="AH29" s="8"/>
      <c r="AI29" s="39"/>
      <c r="AJ29" s="35"/>
      <c r="AK29" s="8"/>
      <c r="AL29" s="44"/>
      <c r="AM29" s="108"/>
    </row>
    <row r="30" spans="1:39" ht="12" customHeight="1" x14ac:dyDescent="0.2">
      <c r="A30" s="178"/>
      <c r="B30" s="179"/>
      <c r="C30" s="172"/>
      <c r="D30" s="173"/>
      <c r="E30" s="57" t="s">
        <v>34</v>
      </c>
      <c r="F30" s="52">
        <f t="shared" ref="F30:AL30" si="18">SUMPRODUCT((F27+F28)*(F29))</f>
        <v>0</v>
      </c>
      <c r="G30" s="34">
        <f t="shared" ref="G30" si="19">SUMPRODUCT((G27+G28)*(G29))</f>
        <v>0</v>
      </c>
      <c r="H30" s="34">
        <f t="shared" si="18"/>
        <v>0</v>
      </c>
      <c r="I30" s="34">
        <f t="shared" si="18"/>
        <v>0</v>
      </c>
      <c r="J30" s="34">
        <f t="shared" si="18"/>
        <v>0</v>
      </c>
      <c r="K30" s="34">
        <f t="shared" si="18"/>
        <v>0</v>
      </c>
      <c r="L30" s="34">
        <f t="shared" si="18"/>
        <v>0</v>
      </c>
      <c r="M30" s="34">
        <f t="shared" si="18"/>
        <v>0</v>
      </c>
      <c r="N30" s="34">
        <f t="shared" si="18"/>
        <v>0</v>
      </c>
      <c r="O30" s="33">
        <f t="shared" si="18"/>
        <v>0</v>
      </c>
      <c r="P30" s="36">
        <f t="shared" si="18"/>
        <v>0</v>
      </c>
      <c r="Q30" s="34">
        <f t="shared" si="18"/>
        <v>0</v>
      </c>
      <c r="R30" s="33">
        <f t="shared" si="18"/>
        <v>0</v>
      </c>
      <c r="S30" s="12">
        <f t="shared" si="18"/>
        <v>0</v>
      </c>
      <c r="T30" s="36">
        <f t="shared" si="18"/>
        <v>0</v>
      </c>
      <c r="U30" s="34">
        <f t="shared" si="18"/>
        <v>0</v>
      </c>
      <c r="V30" s="34">
        <f t="shared" si="18"/>
        <v>0</v>
      </c>
      <c r="W30" s="34">
        <f t="shared" si="18"/>
        <v>0</v>
      </c>
      <c r="X30" s="34">
        <f t="shared" si="18"/>
        <v>0</v>
      </c>
      <c r="Y30" s="34">
        <f t="shared" si="18"/>
        <v>0</v>
      </c>
      <c r="Z30" s="34">
        <f t="shared" ref="Z30" si="20">SUMPRODUCT((Z27+Z28)*(Z29))</f>
        <v>0</v>
      </c>
      <c r="AA30" s="34">
        <f t="shared" si="18"/>
        <v>0</v>
      </c>
      <c r="AB30" s="34">
        <f t="shared" si="18"/>
        <v>0</v>
      </c>
      <c r="AC30" s="34">
        <f t="shared" si="18"/>
        <v>0</v>
      </c>
      <c r="AD30" s="34">
        <f t="shared" si="18"/>
        <v>0</v>
      </c>
      <c r="AE30" s="33">
        <f t="shared" si="18"/>
        <v>0</v>
      </c>
      <c r="AF30" s="36">
        <f t="shared" si="18"/>
        <v>0</v>
      </c>
      <c r="AG30" s="34">
        <f t="shared" si="18"/>
        <v>0</v>
      </c>
      <c r="AH30" s="34">
        <f t="shared" si="18"/>
        <v>0</v>
      </c>
      <c r="AI30" s="33">
        <f t="shared" si="18"/>
        <v>0</v>
      </c>
      <c r="AJ30" s="36">
        <f t="shared" si="18"/>
        <v>0</v>
      </c>
      <c r="AK30" s="34">
        <f t="shared" si="18"/>
        <v>0</v>
      </c>
      <c r="AL30" s="52">
        <f t="shared" si="18"/>
        <v>0</v>
      </c>
      <c r="AM30" s="108"/>
    </row>
    <row r="31" spans="1:39" ht="12" customHeight="1" thickBot="1" x14ac:dyDescent="0.25">
      <c r="A31" s="178"/>
      <c r="B31" s="179"/>
      <c r="C31" s="174" t="s">
        <v>35</v>
      </c>
      <c r="D31" s="175"/>
      <c r="E31" s="58"/>
      <c r="F31" s="63" t="str">
        <f t="shared" ref="F31:AL31" si="21">IF(F30&gt;=8,"S","NS")</f>
        <v>NS</v>
      </c>
      <c r="G31" s="64" t="str">
        <f t="shared" ref="G31" si="22">IF(G30&gt;=8,"S","NS")</f>
        <v>NS</v>
      </c>
      <c r="H31" s="64" t="str">
        <f t="shared" si="21"/>
        <v>NS</v>
      </c>
      <c r="I31" s="64" t="str">
        <f t="shared" si="21"/>
        <v>NS</v>
      </c>
      <c r="J31" s="64" t="str">
        <f t="shared" si="21"/>
        <v>NS</v>
      </c>
      <c r="K31" s="64" t="str">
        <f t="shared" si="21"/>
        <v>NS</v>
      </c>
      <c r="L31" s="64" t="str">
        <f t="shared" si="21"/>
        <v>NS</v>
      </c>
      <c r="M31" s="64" t="str">
        <f t="shared" si="21"/>
        <v>NS</v>
      </c>
      <c r="N31" s="64" t="str">
        <f t="shared" si="21"/>
        <v>NS</v>
      </c>
      <c r="O31" s="65" t="str">
        <f t="shared" si="21"/>
        <v>NS</v>
      </c>
      <c r="P31" s="66" t="str">
        <f t="shared" si="21"/>
        <v>NS</v>
      </c>
      <c r="Q31" s="64" t="str">
        <f t="shared" si="21"/>
        <v>NS</v>
      </c>
      <c r="R31" s="65" t="str">
        <f t="shared" si="21"/>
        <v>NS</v>
      </c>
      <c r="S31" s="67" t="str">
        <f t="shared" si="21"/>
        <v>NS</v>
      </c>
      <c r="T31" s="66" t="str">
        <f t="shared" si="21"/>
        <v>NS</v>
      </c>
      <c r="U31" s="64" t="str">
        <f t="shared" si="21"/>
        <v>NS</v>
      </c>
      <c r="V31" s="64" t="str">
        <f t="shared" si="21"/>
        <v>NS</v>
      </c>
      <c r="W31" s="64" t="str">
        <f t="shared" si="21"/>
        <v>NS</v>
      </c>
      <c r="X31" s="64" t="str">
        <f t="shared" si="21"/>
        <v>NS</v>
      </c>
      <c r="Y31" s="64" t="str">
        <f t="shared" si="21"/>
        <v>NS</v>
      </c>
      <c r="Z31" s="64" t="str">
        <f t="shared" ref="Z31" si="23">IF(Z30&gt;=8,"S","NS")</f>
        <v>NS</v>
      </c>
      <c r="AA31" s="64" t="str">
        <f t="shared" si="21"/>
        <v>NS</v>
      </c>
      <c r="AB31" s="64" t="str">
        <f t="shared" si="21"/>
        <v>NS</v>
      </c>
      <c r="AC31" s="64" t="str">
        <f t="shared" si="21"/>
        <v>NS</v>
      </c>
      <c r="AD31" s="64" t="str">
        <f t="shared" si="21"/>
        <v>NS</v>
      </c>
      <c r="AE31" s="65" t="str">
        <f t="shared" si="21"/>
        <v>NS</v>
      </c>
      <c r="AF31" s="66" t="str">
        <f t="shared" si="21"/>
        <v>NS</v>
      </c>
      <c r="AG31" s="64" t="str">
        <f t="shared" si="21"/>
        <v>NS</v>
      </c>
      <c r="AH31" s="64" t="str">
        <f t="shared" si="21"/>
        <v>NS</v>
      </c>
      <c r="AI31" s="65" t="str">
        <f t="shared" si="21"/>
        <v>NS</v>
      </c>
      <c r="AJ31" s="66" t="str">
        <f t="shared" si="21"/>
        <v>NS</v>
      </c>
      <c r="AK31" s="64" t="str">
        <f t="shared" si="21"/>
        <v>NS</v>
      </c>
      <c r="AL31" s="63" t="str">
        <f t="shared" si="21"/>
        <v>NS</v>
      </c>
      <c r="AM31" s="108"/>
    </row>
    <row r="32" spans="1:39" ht="12" customHeight="1" x14ac:dyDescent="0.2">
      <c r="A32" s="178"/>
      <c r="B32" s="179"/>
      <c r="C32" s="286" t="s">
        <v>86</v>
      </c>
      <c r="D32" s="287"/>
      <c r="E32" s="55" t="s">
        <v>14</v>
      </c>
      <c r="F32" s="68">
        <v>1</v>
      </c>
      <c r="G32" s="60"/>
      <c r="H32" s="60"/>
      <c r="I32" s="60"/>
      <c r="J32" s="60"/>
      <c r="K32" s="60"/>
      <c r="L32" s="60"/>
      <c r="M32" s="60"/>
      <c r="N32" s="60"/>
      <c r="O32" s="69"/>
      <c r="P32" s="70"/>
      <c r="Q32" s="60"/>
      <c r="R32" s="69"/>
      <c r="S32" s="61"/>
      <c r="T32" s="70"/>
      <c r="U32" s="60"/>
      <c r="V32" s="60"/>
      <c r="W32" s="60"/>
      <c r="X32" s="60"/>
      <c r="Y32" s="60"/>
      <c r="Z32" s="60"/>
      <c r="AA32" s="60"/>
      <c r="AB32" s="60"/>
      <c r="AC32" s="60"/>
      <c r="AD32" s="60"/>
      <c r="AE32" s="69"/>
      <c r="AF32" s="70"/>
      <c r="AG32" s="60"/>
      <c r="AH32" s="60"/>
      <c r="AI32" s="69"/>
      <c r="AJ32" s="70"/>
      <c r="AK32" s="60"/>
      <c r="AL32" s="68"/>
      <c r="AM32" s="108"/>
    </row>
    <row r="33" spans="1:39" ht="12" customHeight="1" x14ac:dyDescent="0.2">
      <c r="A33" s="178"/>
      <c r="B33" s="179"/>
      <c r="C33" s="288"/>
      <c r="D33" s="289"/>
      <c r="E33" s="56" t="s">
        <v>15</v>
      </c>
      <c r="F33" s="44">
        <v>2</v>
      </c>
      <c r="G33" s="8"/>
      <c r="H33" s="8"/>
      <c r="I33" s="8"/>
      <c r="J33" s="8"/>
      <c r="K33" s="8"/>
      <c r="L33" s="8"/>
      <c r="M33" s="8"/>
      <c r="N33" s="8"/>
      <c r="O33" s="39"/>
      <c r="P33" s="35"/>
      <c r="Q33" s="8"/>
      <c r="R33" s="39"/>
      <c r="S33" s="11"/>
      <c r="T33" s="35"/>
      <c r="U33" s="8"/>
      <c r="V33" s="8"/>
      <c r="W33" s="8"/>
      <c r="X33" s="8"/>
      <c r="Y33" s="8"/>
      <c r="Z33" s="8"/>
      <c r="AA33" s="8"/>
      <c r="AB33" s="8"/>
      <c r="AC33" s="8"/>
      <c r="AD33" s="8"/>
      <c r="AE33" s="39"/>
      <c r="AF33" s="35"/>
      <c r="AG33" s="8"/>
      <c r="AH33" s="8"/>
      <c r="AI33" s="39"/>
      <c r="AJ33" s="35"/>
      <c r="AK33" s="8"/>
      <c r="AL33" s="44"/>
      <c r="AM33" s="108"/>
    </row>
    <row r="34" spans="1:39" ht="12" customHeight="1" x14ac:dyDescent="0.2">
      <c r="A34" s="178"/>
      <c r="B34" s="179"/>
      <c r="C34" s="288"/>
      <c r="D34" s="289"/>
      <c r="E34" s="56" t="s">
        <v>16</v>
      </c>
      <c r="F34" s="44">
        <v>1</v>
      </c>
      <c r="G34" s="8"/>
      <c r="H34" s="8"/>
      <c r="I34" s="8"/>
      <c r="J34" s="8"/>
      <c r="K34" s="8"/>
      <c r="L34" s="8"/>
      <c r="M34" s="8"/>
      <c r="N34" s="8"/>
      <c r="O34" s="39"/>
      <c r="P34" s="35"/>
      <c r="Q34" s="8"/>
      <c r="R34" s="39"/>
      <c r="S34" s="11"/>
      <c r="T34" s="35"/>
      <c r="U34" s="8"/>
      <c r="V34" s="8"/>
      <c r="W34" s="8"/>
      <c r="X34" s="8"/>
      <c r="Y34" s="8"/>
      <c r="Z34" s="8"/>
      <c r="AA34" s="8"/>
      <c r="AB34" s="8"/>
      <c r="AC34" s="8"/>
      <c r="AD34" s="8"/>
      <c r="AE34" s="39"/>
      <c r="AF34" s="35"/>
      <c r="AG34" s="8"/>
      <c r="AH34" s="8"/>
      <c r="AI34" s="39"/>
      <c r="AJ34" s="35"/>
      <c r="AK34" s="8"/>
      <c r="AL34" s="44"/>
      <c r="AM34" s="108"/>
    </row>
    <row r="35" spans="1:39" ht="12" customHeight="1" x14ac:dyDescent="0.2">
      <c r="A35" s="178"/>
      <c r="B35" s="179"/>
      <c r="C35" s="288"/>
      <c r="D35" s="289"/>
      <c r="E35" s="57" t="s">
        <v>34</v>
      </c>
      <c r="F35" s="52">
        <f t="shared" ref="F35:AL35" si="24">SUMPRODUCT((F32+F33)*(F34))</f>
        <v>3</v>
      </c>
      <c r="G35" s="34">
        <f t="shared" ref="G35" si="25">SUMPRODUCT((G32+G33)*(G34))</f>
        <v>0</v>
      </c>
      <c r="H35" s="34">
        <f t="shared" si="24"/>
        <v>0</v>
      </c>
      <c r="I35" s="34">
        <f t="shared" si="24"/>
        <v>0</v>
      </c>
      <c r="J35" s="34">
        <f t="shared" si="24"/>
        <v>0</v>
      </c>
      <c r="K35" s="34">
        <f t="shared" si="24"/>
        <v>0</v>
      </c>
      <c r="L35" s="34">
        <f t="shared" si="24"/>
        <v>0</v>
      </c>
      <c r="M35" s="34">
        <f t="shared" si="24"/>
        <v>0</v>
      </c>
      <c r="N35" s="34">
        <f t="shared" si="24"/>
        <v>0</v>
      </c>
      <c r="O35" s="33">
        <f t="shared" si="24"/>
        <v>0</v>
      </c>
      <c r="P35" s="36">
        <f t="shared" si="24"/>
        <v>0</v>
      </c>
      <c r="Q35" s="34">
        <f t="shared" si="24"/>
        <v>0</v>
      </c>
      <c r="R35" s="33">
        <f t="shared" si="24"/>
        <v>0</v>
      </c>
      <c r="S35" s="12">
        <f t="shared" si="24"/>
        <v>0</v>
      </c>
      <c r="T35" s="36">
        <f t="shared" si="24"/>
        <v>0</v>
      </c>
      <c r="U35" s="34">
        <f t="shared" si="24"/>
        <v>0</v>
      </c>
      <c r="V35" s="34">
        <f t="shared" si="24"/>
        <v>0</v>
      </c>
      <c r="W35" s="34">
        <f t="shared" si="24"/>
        <v>0</v>
      </c>
      <c r="X35" s="34">
        <f t="shared" si="24"/>
        <v>0</v>
      </c>
      <c r="Y35" s="34">
        <f t="shared" si="24"/>
        <v>0</v>
      </c>
      <c r="Z35" s="34">
        <f t="shared" ref="Z35" si="26">SUMPRODUCT((Z32+Z33)*(Z34))</f>
        <v>0</v>
      </c>
      <c r="AA35" s="34">
        <f t="shared" si="24"/>
        <v>0</v>
      </c>
      <c r="AB35" s="34">
        <f t="shared" si="24"/>
        <v>0</v>
      </c>
      <c r="AC35" s="34">
        <f t="shared" si="24"/>
        <v>0</v>
      </c>
      <c r="AD35" s="34">
        <f t="shared" si="24"/>
        <v>0</v>
      </c>
      <c r="AE35" s="33">
        <f t="shared" si="24"/>
        <v>0</v>
      </c>
      <c r="AF35" s="36">
        <f t="shared" si="24"/>
        <v>0</v>
      </c>
      <c r="AG35" s="34">
        <f t="shared" si="24"/>
        <v>0</v>
      </c>
      <c r="AH35" s="34">
        <f t="shared" si="24"/>
        <v>0</v>
      </c>
      <c r="AI35" s="33">
        <f t="shared" si="24"/>
        <v>0</v>
      </c>
      <c r="AJ35" s="36">
        <f t="shared" si="24"/>
        <v>0</v>
      </c>
      <c r="AK35" s="34">
        <f t="shared" si="24"/>
        <v>0</v>
      </c>
      <c r="AL35" s="52">
        <f t="shared" si="24"/>
        <v>0</v>
      </c>
      <c r="AM35" s="108"/>
    </row>
    <row r="36" spans="1:39" ht="12" customHeight="1" thickBot="1" x14ac:dyDescent="0.25">
      <c r="A36" s="178"/>
      <c r="B36" s="179"/>
      <c r="C36" s="174" t="s">
        <v>35</v>
      </c>
      <c r="D36" s="175"/>
      <c r="E36" s="58"/>
      <c r="F36" s="63" t="str">
        <f t="shared" ref="F36:AL36" si="27">IF(F35&gt;=8,"S","NS")</f>
        <v>NS</v>
      </c>
      <c r="G36" s="64" t="str">
        <f t="shared" ref="G36" si="28">IF(G35&gt;=8,"S","NS")</f>
        <v>NS</v>
      </c>
      <c r="H36" s="64" t="str">
        <f t="shared" si="27"/>
        <v>NS</v>
      </c>
      <c r="I36" s="64" t="str">
        <f t="shared" si="27"/>
        <v>NS</v>
      </c>
      <c r="J36" s="64" t="str">
        <f t="shared" si="27"/>
        <v>NS</v>
      </c>
      <c r="K36" s="64" t="str">
        <f t="shared" si="27"/>
        <v>NS</v>
      </c>
      <c r="L36" s="64" t="str">
        <f t="shared" si="27"/>
        <v>NS</v>
      </c>
      <c r="M36" s="64" t="str">
        <f t="shared" si="27"/>
        <v>NS</v>
      </c>
      <c r="N36" s="64" t="str">
        <f t="shared" si="27"/>
        <v>NS</v>
      </c>
      <c r="O36" s="65" t="str">
        <f t="shared" si="27"/>
        <v>NS</v>
      </c>
      <c r="P36" s="66" t="str">
        <f t="shared" si="27"/>
        <v>NS</v>
      </c>
      <c r="Q36" s="64" t="str">
        <f t="shared" si="27"/>
        <v>NS</v>
      </c>
      <c r="R36" s="65" t="str">
        <f t="shared" si="27"/>
        <v>NS</v>
      </c>
      <c r="S36" s="67" t="str">
        <f t="shared" si="27"/>
        <v>NS</v>
      </c>
      <c r="T36" s="66" t="str">
        <f t="shared" si="27"/>
        <v>NS</v>
      </c>
      <c r="U36" s="64" t="str">
        <f t="shared" si="27"/>
        <v>NS</v>
      </c>
      <c r="V36" s="64" t="str">
        <f t="shared" si="27"/>
        <v>NS</v>
      </c>
      <c r="W36" s="64" t="str">
        <f t="shared" si="27"/>
        <v>NS</v>
      </c>
      <c r="X36" s="64" t="str">
        <f t="shared" si="27"/>
        <v>NS</v>
      </c>
      <c r="Y36" s="64" t="str">
        <f t="shared" si="27"/>
        <v>NS</v>
      </c>
      <c r="Z36" s="64" t="str">
        <f t="shared" ref="Z36" si="29">IF(Z35&gt;=8,"S","NS")</f>
        <v>NS</v>
      </c>
      <c r="AA36" s="64" t="str">
        <f t="shared" si="27"/>
        <v>NS</v>
      </c>
      <c r="AB36" s="64" t="str">
        <f t="shared" si="27"/>
        <v>NS</v>
      </c>
      <c r="AC36" s="64" t="str">
        <f t="shared" si="27"/>
        <v>NS</v>
      </c>
      <c r="AD36" s="64" t="str">
        <f t="shared" si="27"/>
        <v>NS</v>
      </c>
      <c r="AE36" s="65" t="str">
        <f t="shared" si="27"/>
        <v>NS</v>
      </c>
      <c r="AF36" s="66" t="str">
        <f t="shared" si="27"/>
        <v>NS</v>
      </c>
      <c r="AG36" s="64" t="str">
        <f t="shared" si="27"/>
        <v>NS</v>
      </c>
      <c r="AH36" s="64" t="str">
        <f t="shared" si="27"/>
        <v>NS</v>
      </c>
      <c r="AI36" s="65" t="str">
        <f t="shared" si="27"/>
        <v>NS</v>
      </c>
      <c r="AJ36" s="66" t="str">
        <f t="shared" si="27"/>
        <v>NS</v>
      </c>
      <c r="AK36" s="64" t="str">
        <f t="shared" si="27"/>
        <v>NS</v>
      </c>
      <c r="AL36" s="63" t="str">
        <f t="shared" si="27"/>
        <v>NS</v>
      </c>
      <c r="AM36" s="108"/>
    </row>
    <row r="37" spans="1:39" ht="12" customHeight="1" x14ac:dyDescent="0.2">
      <c r="A37" s="178"/>
      <c r="B37" s="179"/>
      <c r="C37" s="170" t="s">
        <v>7</v>
      </c>
      <c r="D37" s="171"/>
      <c r="E37" s="55" t="s">
        <v>14</v>
      </c>
      <c r="F37" s="68"/>
      <c r="G37" s="60"/>
      <c r="H37" s="60"/>
      <c r="I37" s="60"/>
      <c r="J37" s="60"/>
      <c r="K37" s="60"/>
      <c r="L37" s="60"/>
      <c r="M37" s="60"/>
      <c r="N37" s="60"/>
      <c r="O37" s="69"/>
      <c r="P37" s="70"/>
      <c r="Q37" s="60"/>
      <c r="R37" s="69"/>
      <c r="S37" s="61"/>
      <c r="T37" s="70"/>
      <c r="U37" s="60"/>
      <c r="V37" s="60"/>
      <c r="W37" s="60"/>
      <c r="X37" s="60"/>
      <c r="Y37" s="60"/>
      <c r="Z37" s="60"/>
      <c r="AA37" s="60"/>
      <c r="AB37" s="60"/>
      <c r="AC37" s="60"/>
      <c r="AD37" s="60"/>
      <c r="AE37" s="69"/>
      <c r="AF37" s="70"/>
      <c r="AG37" s="60"/>
      <c r="AH37" s="60"/>
      <c r="AI37" s="69"/>
      <c r="AJ37" s="70"/>
      <c r="AK37" s="60"/>
      <c r="AL37" s="68"/>
      <c r="AM37" s="108"/>
    </row>
    <row r="38" spans="1:39" ht="12" customHeight="1" x14ac:dyDescent="0.2">
      <c r="A38" s="178"/>
      <c r="B38" s="179"/>
      <c r="C38" s="172"/>
      <c r="D38" s="173"/>
      <c r="E38" s="56" t="s">
        <v>15</v>
      </c>
      <c r="F38" s="44"/>
      <c r="G38" s="8"/>
      <c r="H38" s="8"/>
      <c r="I38" s="8"/>
      <c r="J38" s="8"/>
      <c r="K38" s="8"/>
      <c r="L38" s="8"/>
      <c r="M38" s="8"/>
      <c r="N38" s="8"/>
      <c r="O38" s="39"/>
      <c r="P38" s="35"/>
      <c r="Q38" s="8"/>
      <c r="R38" s="39"/>
      <c r="S38" s="11"/>
      <c r="T38" s="35"/>
      <c r="U38" s="8"/>
      <c r="V38" s="8"/>
      <c r="W38" s="8"/>
      <c r="X38" s="8"/>
      <c r="Y38" s="8"/>
      <c r="Z38" s="8"/>
      <c r="AA38" s="8"/>
      <c r="AB38" s="8"/>
      <c r="AC38" s="8"/>
      <c r="AD38" s="8"/>
      <c r="AE38" s="39"/>
      <c r="AF38" s="35"/>
      <c r="AG38" s="8"/>
      <c r="AH38" s="8"/>
      <c r="AI38" s="39"/>
      <c r="AJ38" s="35"/>
      <c r="AK38" s="8"/>
      <c r="AL38" s="44"/>
      <c r="AM38" s="108"/>
    </row>
    <row r="39" spans="1:39" ht="12" customHeight="1" x14ac:dyDescent="0.2">
      <c r="A39" s="178"/>
      <c r="B39" s="179"/>
      <c r="C39" s="172"/>
      <c r="D39" s="173"/>
      <c r="E39" s="56" t="s">
        <v>16</v>
      </c>
      <c r="F39" s="44"/>
      <c r="G39" s="8"/>
      <c r="H39" s="8"/>
      <c r="I39" s="8"/>
      <c r="J39" s="8"/>
      <c r="K39" s="8"/>
      <c r="L39" s="8"/>
      <c r="M39" s="8"/>
      <c r="N39" s="8"/>
      <c r="O39" s="39"/>
      <c r="P39" s="35"/>
      <c r="Q39" s="8"/>
      <c r="R39" s="39"/>
      <c r="S39" s="11"/>
      <c r="T39" s="35"/>
      <c r="U39" s="8"/>
      <c r="V39" s="8"/>
      <c r="W39" s="8"/>
      <c r="X39" s="8"/>
      <c r="Y39" s="8"/>
      <c r="Z39" s="8"/>
      <c r="AA39" s="8"/>
      <c r="AB39" s="8"/>
      <c r="AC39" s="8"/>
      <c r="AD39" s="8"/>
      <c r="AE39" s="39"/>
      <c r="AF39" s="35"/>
      <c r="AG39" s="8"/>
      <c r="AH39" s="8"/>
      <c r="AI39" s="39"/>
      <c r="AJ39" s="35"/>
      <c r="AK39" s="8"/>
      <c r="AL39" s="44"/>
      <c r="AM39" s="108"/>
    </row>
    <row r="40" spans="1:39" ht="12" customHeight="1" x14ac:dyDescent="0.2">
      <c r="A40" s="178"/>
      <c r="B40" s="179"/>
      <c r="C40" s="172"/>
      <c r="D40" s="173"/>
      <c r="E40" s="57" t="s">
        <v>34</v>
      </c>
      <c r="F40" s="52">
        <f t="shared" ref="F40:AL40" si="30">SUMPRODUCT((F37+F38)*(F39))</f>
        <v>0</v>
      </c>
      <c r="G40" s="34">
        <f t="shared" ref="G40" si="31">SUMPRODUCT((G37+G38)*(G39))</f>
        <v>0</v>
      </c>
      <c r="H40" s="34">
        <f t="shared" si="30"/>
        <v>0</v>
      </c>
      <c r="I40" s="34">
        <f t="shared" si="30"/>
        <v>0</v>
      </c>
      <c r="J40" s="34">
        <f t="shared" si="30"/>
        <v>0</v>
      </c>
      <c r="K40" s="34">
        <f t="shared" si="30"/>
        <v>0</v>
      </c>
      <c r="L40" s="34">
        <f t="shared" si="30"/>
        <v>0</v>
      </c>
      <c r="M40" s="34">
        <f t="shared" si="30"/>
        <v>0</v>
      </c>
      <c r="N40" s="34">
        <f t="shared" si="30"/>
        <v>0</v>
      </c>
      <c r="O40" s="33">
        <f t="shared" si="30"/>
        <v>0</v>
      </c>
      <c r="P40" s="36">
        <f t="shared" si="30"/>
        <v>0</v>
      </c>
      <c r="Q40" s="34">
        <f t="shared" si="30"/>
        <v>0</v>
      </c>
      <c r="R40" s="33">
        <f t="shared" si="30"/>
        <v>0</v>
      </c>
      <c r="S40" s="12">
        <f t="shared" si="30"/>
        <v>0</v>
      </c>
      <c r="T40" s="36">
        <f t="shared" si="30"/>
        <v>0</v>
      </c>
      <c r="U40" s="34">
        <f t="shared" si="30"/>
        <v>0</v>
      </c>
      <c r="V40" s="34">
        <f t="shared" si="30"/>
        <v>0</v>
      </c>
      <c r="W40" s="34">
        <f t="shared" si="30"/>
        <v>0</v>
      </c>
      <c r="X40" s="34">
        <f t="shared" si="30"/>
        <v>0</v>
      </c>
      <c r="Y40" s="34">
        <f t="shared" si="30"/>
        <v>0</v>
      </c>
      <c r="Z40" s="34">
        <f t="shared" ref="Z40" si="32">SUMPRODUCT((Z37+Z38)*(Z39))</f>
        <v>0</v>
      </c>
      <c r="AA40" s="34">
        <f t="shared" si="30"/>
        <v>0</v>
      </c>
      <c r="AB40" s="34">
        <f t="shared" si="30"/>
        <v>0</v>
      </c>
      <c r="AC40" s="34">
        <f t="shared" si="30"/>
        <v>0</v>
      </c>
      <c r="AD40" s="34">
        <f t="shared" si="30"/>
        <v>0</v>
      </c>
      <c r="AE40" s="33">
        <f t="shared" si="30"/>
        <v>0</v>
      </c>
      <c r="AF40" s="36">
        <f t="shared" si="30"/>
        <v>0</v>
      </c>
      <c r="AG40" s="34">
        <f t="shared" si="30"/>
        <v>0</v>
      </c>
      <c r="AH40" s="34">
        <f t="shared" si="30"/>
        <v>0</v>
      </c>
      <c r="AI40" s="33">
        <f t="shared" si="30"/>
        <v>0</v>
      </c>
      <c r="AJ40" s="36">
        <f t="shared" si="30"/>
        <v>0</v>
      </c>
      <c r="AK40" s="34">
        <f t="shared" si="30"/>
        <v>0</v>
      </c>
      <c r="AL40" s="52">
        <f t="shared" si="30"/>
        <v>0</v>
      </c>
      <c r="AM40" s="108"/>
    </row>
    <row r="41" spans="1:39" ht="12" customHeight="1" thickBot="1" x14ac:dyDescent="0.25">
      <c r="A41" s="178"/>
      <c r="B41" s="179"/>
      <c r="C41" s="174" t="s">
        <v>35</v>
      </c>
      <c r="D41" s="175"/>
      <c r="E41" s="58"/>
      <c r="F41" s="63" t="str">
        <f t="shared" ref="F41:AL41" si="33">IF(F40&gt;=8,"S","NS")</f>
        <v>NS</v>
      </c>
      <c r="G41" s="64" t="str">
        <f t="shared" ref="G41" si="34">IF(G40&gt;=8,"S","NS")</f>
        <v>NS</v>
      </c>
      <c r="H41" s="64" t="str">
        <f t="shared" si="33"/>
        <v>NS</v>
      </c>
      <c r="I41" s="64" t="str">
        <f t="shared" si="33"/>
        <v>NS</v>
      </c>
      <c r="J41" s="64" t="str">
        <f t="shared" si="33"/>
        <v>NS</v>
      </c>
      <c r="K41" s="64" t="str">
        <f t="shared" si="33"/>
        <v>NS</v>
      </c>
      <c r="L41" s="64" t="str">
        <f t="shared" si="33"/>
        <v>NS</v>
      </c>
      <c r="M41" s="64" t="str">
        <f t="shared" si="33"/>
        <v>NS</v>
      </c>
      <c r="N41" s="64" t="str">
        <f t="shared" si="33"/>
        <v>NS</v>
      </c>
      <c r="O41" s="65" t="str">
        <f t="shared" si="33"/>
        <v>NS</v>
      </c>
      <c r="P41" s="66" t="str">
        <f t="shared" si="33"/>
        <v>NS</v>
      </c>
      <c r="Q41" s="64" t="str">
        <f t="shared" si="33"/>
        <v>NS</v>
      </c>
      <c r="R41" s="65" t="str">
        <f t="shared" si="33"/>
        <v>NS</v>
      </c>
      <c r="S41" s="67" t="str">
        <f t="shared" si="33"/>
        <v>NS</v>
      </c>
      <c r="T41" s="66" t="str">
        <f t="shared" si="33"/>
        <v>NS</v>
      </c>
      <c r="U41" s="64" t="str">
        <f t="shared" si="33"/>
        <v>NS</v>
      </c>
      <c r="V41" s="64" t="str">
        <f t="shared" si="33"/>
        <v>NS</v>
      </c>
      <c r="W41" s="64" t="str">
        <f t="shared" si="33"/>
        <v>NS</v>
      </c>
      <c r="X41" s="64" t="str">
        <f t="shared" si="33"/>
        <v>NS</v>
      </c>
      <c r="Y41" s="64" t="str">
        <f t="shared" si="33"/>
        <v>NS</v>
      </c>
      <c r="Z41" s="64" t="str">
        <f t="shared" ref="Z41" si="35">IF(Z40&gt;=8,"S","NS")</f>
        <v>NS</v>
      </c>
      <c r="AA41" s="64" t="str">
        <f t="shared" si="33"/>
        <v>NS</v>
      </c>
      <c r="AB41" s="64" t="str">
        <f t="shared" si="33"/>
        <v>NS</v>
      </c>
      <c r="AC41" s="64" t="str">
        <f t="shared" si="33"/>
        <v>NS</v>
      </c>
      <c r="AD41" s="64" t="str">
        <f t="shared" si="33"/>
        <v>NS</v>
      </c>
      <c r="AE41" s="65" t="str">
        <f t="shared" si="33"/>
        <v>NS</v>
      </c>
      <c r="AF41" s="66" t="str">
        <f t="shared" si="33"/>
        <v>NS</v>
      </c>
      <c r="AG41" s="64" t="str">
        <f t="shared" si="33"/>
        <v>NS</v>
      </c>
      <c r="AH41" s="64" t="str">
        <f t="shared" si="33"/>
        <v>NS</v>
      </c>
      <c r="AI41" s="65" t="str">
        <f t="shared" si="33"/>
        <v>NS</v>
      </c>
      <c r="AJ41" s="66" t="str">
        <f t="shared" si="33"/>
        <v>NS</v>
      </c>
      <c r="AK41" s="64" t="str">
        <f t="shared" si="33"/>
        <v>NS</v>
      </c>
      <c r="AL41" s="63" t="str">
        <f t="shared" si="33"/>
        <v>NS</v>
      </c>
      <c r="AM41" s="108"/>
    </row>
    <row r="42" spans="1:39" ht="12" customHeight="1" x14ac:dyDescent="0.2">
      <c r="A42" s="178"/>
      <c r="B42" s="179"/>
      <c r="C42" s="282" t="s">
        <v>50</v>
      </c>
      <c r="D42" s="283"/>
      <c r="E42" s="55" t="s">
        <v>14</v>
      </c>
      <c r="F42" s="71">
        <v>2</v>
      </c>
      <c r="G42" s="60"/>
      <c r="H42" s="60"/>
      <c r="I42" s="60"/>
      <c r="J42" s="60"/>
      <c r="K42" s="60"/>
      <c r="L42" s="60"/>
      <c r="M42" s="60"/>
      <c r="N42" s="60"/>
      <c r="O42" s="72"/>
      <c r="P42" s="73"/>
      <c r="Q42" s="74"/>
      <c r="R42" s="72"/>
      <c r="S42" s="75"/>
      <c r="T42" s="73"/>
      <c r="U42" s="74"/>
      <c r="V42" s="74"/>
      <c r="W42" s="74"/>
      <c r="X42" s="74"/>
      <c r="Y42" s="74"/>
      <c r="Z42" s="74"/>
      <c r="AA42" s="74"/>
      <c r="AB42" s="74"/>
      <c r="AC42" s="74"/>
      <c r="AD42" s="60"/>
      <c r="AE42" s="69"/>
      <c r="AF42" s="70"/>
      <c r="AG42" s="60"/>
      <c r="AH42" s="60"/>
      <c r="AI42" s="69"/>
      <c r="AJ42" s="70"/>
      <c r="AK42" s="60"/>
      <c r="AL42" s="68"/>
      <c r="AM42" s="108"/>
    </row>
    <row r="43" spans="1:39" ht="12" customHeight="1" x14ac:dyDescent="0.2">
      <c r="A43" s="178"/>
      <c r="B43" s="179"/>
      <c r="C43" s="284"/>
      <c r="D43" s="285"/>
      <c r="E43" s="56" t="s">
        <v>15</v>
      </c>
      <c r="F43" s="53">
        <v>1</v>
      </c>
      <c r="G43" s="8"/>
      <c r="H43" s="8"/>
      <c r="I43" s="8"/>
      <c r="J43" s="8"/>
      <c r="K43" s="8"/>
      <c r="L43" s="8"/>
      <c r="M43" s="8"/>
      <c r="N43" s="8"/>
      <c r="O43" s="40"/>
      <c r="P43" s="37"/>
      <c r="Q43" s="9"/>
      <c r="R43" s="40"/>
      <c r="S43" s="13"/>
      <c r="T43" s="37"/>
      <c r="U43" s="9"/>
      <c r="V43" s="9"/>
      <c r="W43" s="9"/>
      <c r="X43" s="9"/>
      <c r="Y43" s="9"/>
      <c r="Z43" s="9"/>
      <c r="AA43" s="9"/>
      <c r="AB43" s="9"/>
      <c r="AC43" s="9"/>
      <c r="AD43" s="8"/>
      <c r="AE43" s="39"/>
      <c r="AF43" s="35"/>
      <c r="AG43" s="8"/>
      <c r="AH43" s="8"/>
      <c r="AI43" s="39"/>
      <c r="AJ43" s="35"/>
      <c r="AK43" s="8"/>
      <c r="AL43" s="44"/>
      <c r="AM43" s="108"/>
    </row>
    <row r="44" spans="1:39" ht="12" customHeight="1" x14ac:dyDescent="0.2">
      <c r="A44" s="178"/>
      <c r="B44" s="179"/>
      <c r="C44" s="284"/>
      <c r="D44" s="285"/>
      <c r="E44" s="56" t="s">
        <v>16</v>
      </c>
      <c r="F44" s="53">
        <v>2</v>
      </c>
      <c r="G44" s="8"/>
      <c r="H44" s="8"/>
      <c r="I44" s="8"/>
      <c r="J44" s="8"/>
      <c r="K44" s="8"/>
      <c r="L44" s="8"/>
      <c r="M44" s="8"/>
      <c r="N44" s="8"/>
      <c r="O44" s="40"/>
      <c r="P44" s="37"/>
      <c r="Q44" s="9"/>
      <c r="R44" s="40"/>
      <c r="S44" s="13"/>
      <c r="T44" s="37"/>
      <c r="U44" s="9"/>
      <c r="V44" s="9"/>
      <c r="W44" s="9"/>
      <c r="X44" s="9"/>
      <c r="Y44" s="9"/>
      <c r="Z44" s="9"/>
      <c r="AA44" s="9"/>
      <c r="AB44" s="9"/>
      <c r="AC44" s="9"/>
      <c r="AD44" s="8"/>
      <c r="AE44" s="39"/>
      <c r="AF44" s="35"/>
      <c r="AG44" s="8"/>
      <c r="AH44" s="8"/>
      <c r="AI44" s="39"/>
      <c r="AJ44" s="35"/>
      <c r="AK44" s="8"/>
      <c r="AL44" s="44"/>
      <c r="AM44" s="108"/>
    </row>
    <row r="45" spans="1:39" ht="12" customHeight="1" x14ac:dyDescent="0.2">
      <c r="A45" s="178"/>
      <c r="B45" s="179"/>
      <c r="C45" s="284"/>
      <c r="D45" s="285"/>
      <c r="E45" s="57" t="s">
        <v>34</v>
      </c>
      <c r="F45" s="52">
        <f t="shared" ref="F45:AL45" si="36">SUMPRODUCT((F42+F43)*(F44))</f>
        <v>6</v>
      </c>
      <c r="G45" s="34">
        <f t="shared" ref="G45" si="37">SUMPRODUCT((G42+G43)*(G44))</f>
        <v>0</v>
      </c>
      <c r="H45" s="34">
        <f t="shared" si="36"/>
        <v>0</v>
      </c>
      <c r="I45" s="34">
        <f t="shared" si="36"/>
        <v>0</v>
      </c>
      <c r="J45" s="34">
        <f t="shared" si="36"/>
        <v>0</v>
      </c>
      <c r="K45" s="34">
        <f t="shared" si="36"/>
        <v>0</v>
      </c>
      <c r="L45" s="34">
        <f t="shared" si="36"/>
        <v>0</v>
      </c>
      <c r="M45" s="34">
        <f t="shared" si="36"/>
        <v>0</v>
      </c>
      <c r="N45" s="34">
        <f t="shared" si="36"/>
        <v>0</v>
      </c>
      <c r="O45" s="33">
        <f t="shared" si="36"/>
        <v>0</v>
      </c>
      <c r="P45" s="36">
        <f t="shared" si="36"/>
        <v>0</v>
      </c>
      <c r="Q45" s="34">
        <f t="shared" si="36"/>
        <v>0</v>
      </c>
      <c r="R45" s="33">
        <f t="shared" si="36"/>
        <v>0</v>
      </c>
      <c r="S45" s="12">
        <f t="shared" si="36"/>
        <v>0</v>
      </c>
      <c r="T45" s="36">
        <f t="shared" si="36"/>
        <v>0</v>
      </c>
      <c r="U45" s="34">
        <f t="shared" si="36"/>
        <v>0</v>
      </c>
      <c r="V45" s="34">
        <f t="shared" si="36"/>
        <v>0</v>
      </c>
      <c r="W45" s="34">
        <f t="shared" si="36"/>
        <v>0</v>
      </c>
      <c r="X45" s="34">
        <f t="shared" si="36"/>
        <v>0</v>
      </c>
      <c r="Y45" s="34">
        <f t="shared" si="36"/>
        <v>0</v>
      </c>
      <c r="Z45" s="34">
        <f t="shared" ref="Z45" si="38">SUMPRODUCT((Z42+Z43)*(Z44))</f>
        <v>0</v>
      </c>
      <c r="AA45" s="34">
        <f t="shared" si="36"/>
        <v>0</v>
      </c>
      <c r="AB45" s="34">
        <f t="shared" si="36"/>
        <v>0</v>
      </c>
      <c r="AC45" s="34">
        <f t="shared" si="36"/>
        <v>0</v>
      </c>
      <c r="AD45" s="34">
        <f t="shared" si="36"/>
        <v>0</v>
      </c>
      <c r="AE45" s="33">
        <f t="shared" si="36"/>
        <v>0</v>
      </c>
      <c r="AF45" s="36">
        <f t="shared" si="36"/>
        <v>0</v>
      </c>
      <c r="AG45" s="34">
        <f t="shared" si="36"/>
        <v>0</v>
      </c>
      <c r="AH45" s="34">
        <f t="shared" si="36"/>
        <v>0</v>
      </c>
      <c r="AI45" s="33">
        <f t="shared" si="36"/>
        <v>0</v>
      </c>
      <c r="AJ45" s="36">
        <f t="shared" si="36"/>
        <v>0</v>
      </c>
      <c r="AK45" s="34">
        <f t="shared" si="36"/>
        <v>0</v>
      </c>
      <c r="AL45" s="52">
        <f t="shared" si="36"/>
        <v>0</v>
      </c>
      <c r="AM45" s="108"/>
    </row>
    <row r="46" spans="1:39" ht="12" customHeight="1" thickBot="1" x14ac:dyDescent="0.25">
      <c r="A46" s="178"/>
      <c r="B46" s="179"/>
      <c r="C46" s="174" t="s">
        <v>35</v>
      </c>
      <c r="D46" s="175"/>
      <c r="E46" s="58"/>
      <c r="F46" s="63" t="str">
        <f t="shared" ref="F46:AL46" si="39">IF(F45&gt;=8,"S","NS")</f>
        <v>NS</v>
      </c>
      <c r="G46" s="64" t="str">
        <f t="shared" ref="G46" si="40">IF(G45&gt;=8,"S","NS")</f>
        <v>NS</v>
      </c>
      <c r="H46" s="64" t="str">
        <f t="shared" si="39"/>
        <v>NS</v>
      </c>
      <c r="I46" s="64" t="str">
        <f t="shared" si="39"/>
        <v>NS</v>
      </c>
      <c r="J46" s="64" t="str">
        <f t="shared" si="39"/>
        <v>NS</v>
      </c>
      <c r="K46" s="64" t="str">
        <f t="shared" si="39"/>
        <v>NS</v>
      </c>
      <c r="L46" s="64" t="str">
        <f t="shared" si="39"/>
        <v>NS</v>
      </c>
      <c r="M46" s="64" t="str">
        <f t="shared" si="39"/>
        <v>NS</v>
      </c>
      <c r="N46" s="64" t="str">
        <f t="shared" si="39"/>
        <v>NS</v>
      </c>
      <c r="O46" s="65" t="str">
        <f t="shared" si="39"/>
        <v>NS</v>
      </c>
      <c r="P46" s="66" t="str">
        <f t="shared" si="39"/>
        <v>NS</v>
      </c>
      <c r="Q46" s="64" t="str">
        <f t="shared" si="39"/>
        <v>NS</v>
      </c>
      <c r="R46" s="65" t="str">
        <f t="shared" si="39"/>
        <v>NS</v>
      </c>
      <c r="S46" s="67" t="str">
        <f t="shared" si="39"/>
        <v>NS</v>
      </c>
      <c r="T46" s="66" t="str">
        <f t="shared" si="39"/>
        <v>NS</v>
      </c>
      <c r="U46" s="64" t="str">
        <f t="shared" si="39"/>
        <v>NS</v>
      </c>
      <c r="V46" s="64" t="str">
        <f t="shared" si="39"/>
        <v>NS</v>
      </c>
      <c r="W46" s="64" t="str">
        <f t="shared" si="39"/>
        <v>NS</v>
      </c>
      <c r="X46" s="64" t="str">
        <f t="shared" si="39"/>
        <v>NS</v>
      </c>
      <c r="Y46" s="64" t="str">
        <f t="shared" si="39"/>
        <v>NS</v>
      </c>
      <c r="Z46" s="64" t="str">
        <f t="shared" ref="Z46" si="41">IF(Z45&gt;=8,"S","NS")</f>
        <v>NS</v>
      </c>
      <c r="AA46" s="64" t="str">
        <f t="shared" si="39"/>
        <v>NS</v>
      </c>
      <c r="AB46" s="64" t="str">
        <f t="shared" si="39"/>
        <v>NS</v>
      </c>
      <c r="AC46" s="64" t="str">
        <f t="shared" si="39"/>
        <v>NS</v>
      </c>
      <c r="AD46" s="64" t="str">
        <f t="shared" si="39"/>
        <v>NS</v>
      </c>
      <c r="AE46" s="65" t="str">
        <f t="shared" si="39"/>
        <v>NS</v>
      </c>
      <c r="AF46" s="66" t="str">
        <f t="shared" si="39"/>
        <v>NS</v>
      </c>
      <c r="AG46" s="64" t="str">
        <f t="shared" si="39"/>
        <v>NS</v>
      </c>
      <c r="AH46" s="64" t="str">
        <f t="shared" si="39"/>
        <v>NS</v>
      </c>
      <c r="AI46" s="65" t="str">
        <f t="shared" si="39"/>
        <v>NS</v>
      </c>
      <c r="AJ46" s="66" t="str">
        <f t="shared" si="39"/>
        <v>NS</v>
      </c>
      <c r="AK46" s="64" t="str">
        <f t="shared" si="39"/>
        <v>NS</v>
      </c>
      <c r="AL46" s="63" t="str">
        <f t="shared" si="39"/>
        <v>NS</v>
      </c>
      <c r="AM46" s="108"/>
    </row>
    <row r="47" spans="1:39" ht="12" customHeight="1" x14ac:dyDescent="0.2">
      <c r="A47" s="178"/>
      <c r="B47" s="179"/>
      <c r="C47" s="170" t="s">
        <v>109</v>
      </c>
      <c r="D47" s="171"/>
      <c r="E47" s="55" t="s">
        <v>14</v>
      </c>
      <c r="F47" s="71">
        <v>2</v>
      </c>
      <c r="G47" s="60"/>
      <c r="H47" s="60"/>
      <c r="I47" s="60"/>
      <c r="J47" s="60"/>
      <c r="K47" s="60"/>
      <c r="L47" s="60"/>
      <c r="M47" s="60"/>
      <c r="N47" s="60"/>
      <c r="O47" s="72"/>
      <c r="P47" s="73"/>
      <c r="Q47" s="74"/>
      <c r="R47" s="72"/>
      <c r="S47" s="75"/>
      <c r="T47" s="73"/>
      <c r="U47" s="74"/>
      <c r="V47" s="74"/>
      <c r="W47" s="74"/>
      <c r="X47" s="74"/>
      <c r="Y47" s="74"/>
      <c r="Z47" s="74"/>
      <c r="AA47" s="74"/>
      <c r="AB47" s="74"/>
      <c r="AC47" s="74"/>
      <c r="AD47" s="60"/>
      <c r="AE47" s="69"/>
      <c r="AF47" s="70"/>
      <c r="AG47" s="60"/>
      <c r="AH47" s="60"/>
      <c r="AI47" s="69"/>
      <c r="AJ47" s="70"/>
      <c r="AK47" s="60"/>
      <c r="AL47" s="68"/>
      <c r="AM47" s="108"/>
    </row>
    <row r="48" spans="1:39" ht="12" customHeight="1" x14ac:dyDescent="0.2">
      <c r="A48" s="178"/>
      <c r="B48" s="179"/>
      <c r="C48" s="172" t="s">
        <v>8</v>
      </c>
      <c r="D48" s="173"/>
      <c r="E48" s="56" t="s">
        <v>15</v>
      </c>
      <c r="F48" s="53">
        <v>1</v>
      </c>
      <c r="G48" s="8"/>
      <c r="H48" s="8"/>
      <c r="I48" s="8"/>
      <c r="J48" s="8"/>
      <c r="K48" s="8"/>
      <c r="L48" s="8"/>
      <c r="M48" s="8"/>
      <c r="N48" s="8"/>
      <c r="O48" s="40"/>
      <c r="P48" s="37"/>
      <c r="Q48" s="9"/>
      <c r="R48" s="40"/>
      <c r="S48" s="13"/>
      <c r="T48" s="37"/>
      <c r="U48" s="9"/>
      <c r="V48" s="9"/>
      <c r="W48" s="9"/>
      <c r="X48" s="9"/>
      <c r="Y48" s="9"/>
      <c r="Z48" s="9"/>
      <c r="AA48" s="9"/>
      <c r="AB48" s="9"/>
      <c r="AC48" s="9"/>
      <c r="AD48" s="8"/>
      <c r="AE48" s="39"/>
      <c r="AF48" s="35"/>
      <c r="AG48" s="8"/>
      <c r="AH48" s="8"/>
      <c r="AI48" s="39"/>
      <c r="AJ48" s="35"/>
      <c r="AK48" s="8"/>
      <c r="AL48" s="44"/>
      <c r="AM48" s="108"/>
    </row>
    <row r="49" spans="1:39" ht="12" customHeight="1" x14ac:dyDescent="0.2">
      <c r="A49" s="178"/>
      <c r="B49" s="179"/>
      <c r="C49" s="172"/>
      <c r="D49" s="173"/>
      <c r="E49" s="56" t="s">
        <v>16</v>
      </c>
      <c r="F49" s="53">
        <v>1</v>
      </c>
      <c r="G49" s="8"/>
      <c r="H49" s="8"/>
      <c r="I49" s="8"/>
      <c r="J49" s="8"/>
      <c r="K49" s="8"/>
      <c r="L49" s="8"/>
      <c r="M49" s="8"/>
      <c r="N49" s="8"/>
      <c r="O49" s="40"/>
      <c r="P49" s="37"/>
      <c r="Q49" s="9"/>
      <c r="R49" s="40"/>
      <c r="S49" s="13"/>
      <c r="T49" s="37"/>
      <c r="U49" s="9"/>
      <c r="V49" s="9"/>
      <c r="W49" s="9"/>
      <c r="X49" s="9"/>
      <c r="Y49" s="9"/>
      <c r="Z49" s="9"/>
      <c r="AA49" s="9"/>
      <c r="AB49" s="9"/>
      <c r="AC49" s="9"/>
      <c r="AD49" s="8"/>
      <c r="AE49" s="39"/>
      <c r="AF49" s="35"/>
      <c r="AG49" s="8"/>
      <c r="AH49" s="8"/>
      <c r="AI49" s="39"/>
      <c r="AJ49" s="35"/>
      <c r="AK49" s="8"/>
      <c r="AL49" s="44"/>
      <c r="AM49" s="108"/>
    </row>
    <row r="50" spans="1:39" ht="12" customHeight="1" x14ac:dyDescent="0.2">
      <c r="A50" s="178"/>
      <c r="B50" s="179"/>
      <c r="C50" s="172"/>
      <c r="D50" s="173"/>
      <c r="E50" s="57" t="s">
        <v>34</v>
      </c>
      <c r="F50" s="52">
        <f t="shared" ref="F50:AL50" si="42">SUMPRODUCT((F47+F48)*(F49))</f>
        <v>3</v>
      </c>
      <c r="G50" s="34">
        <f t="shared" ref="G50" si="43">SUMPRODUCT((G47+G48)*(G49))</f>
        <v>0</v>
      </c>
      <c r="H50" s="34">
        <f t="shared" si="42"/>
        <v>0</v>
      </c>
      <c r="I50" s="34">
        <f t="shared" si="42"/>
        <v>0</v>
      </c>
      <c r="J50" s="34">
        <f t="shared" si="42"/>
        <v>0</v>
      </c>
      <c r="K50" s="34">
        <f t="shared" si="42"/>
        <v>0</v>
      </c>
      <c r="L50" s="34">
        <f t="shared" si="42"/>
        <v>0</v>
      </c>
      <c r="M50" s="34">
        <f t="shared" si="42"/>
        <v>0</v>
      </c>
      <c r="N50" s="34">
        <f t="shared" si="42"/>
        <v>0</v>
      </c>
      <c r="O50" s="33">
        <f t="shared" si="42"/>
        <v>0</v>
      </c>
      <c r="P50" s="36">
        <f t="shared" si="42"/>
        <v>0</v>
      </c>
      <c r="Q50" s="34">
        <f t="shared" si="42"/>
        <v>0</v>
      </c>
      <c r="R50" s="33">
        <f t="shared" si="42"/>
        <v>0</v>
      </c>
      <c r="S50" s="12">
        <f t="shared" si="42"/>
        <v>0</v>
      </c>
      <c r="T50" s="36">
        <f t="shared" si="42"/>
        <v>0</v>
      </c>
      <c r="U50" s="34">
        <f t="shared" si="42"/>
        <v>0</v>
      </c>
      <c r="V50" s="34">
        <f t="shared" si="42"/>
        <v>0</v>
      </c>
      <c r="W50" s="34">
        <f t="shared" si="42"/>
        <v>0</v>
      </c>
      <c r="X50" s="34">
        <f t="shared" si="42"/>
        <v>0</v>
      </c>
      <c r="Y50" s="34">
        <f t="shared" si="42"/>
        <v>0</v>
      </c>
      <c r="Z50" s="34">
        <f t="shared" ref="Z50" si="44">SUMPRODUCT((Z47+Z48)*(Z49))</f>
        <v>0</v>
      </c>
      <c r="AA50" s="34">
        <f t="shared" si="42"/>
        <v>0</v>
      </c>
      <c r="AB50" s="34">
        <f t="shared" si="42"/>
        <v>0</v>
      </c>
      <c r="AC50" s="34">
        <f t="shared" si="42"/>
        <v>0</v>
      </c>
      <c r="AD50" s="34">
        <f t="shared" si="42"/>
        <v>0</v>
      </c>
      <c r="AE50" s="33">
        <f t="shared" si="42"/>
        <v>0</v>
      </c>
      <c r="AF50" s="36">
        <f t="shared" si="42"/>
        <v>0</v>
      </c>
      <c r="AG50" s="34">
        <f t="shared" si="42"/>
        <v>0</v>
      </c>
      <c r="AH50" s="34">
        <f t="shared" si="42"/>
        <v>0</v>
      </c>
      <c r="AI50" s="33">
        <f t="shared" si="42"/>
        <v>0</v>
      </c>
      <c r="AJ50" s="36">
        <f t="shared" si="42"/>
        <v>0</v>
      </c>
      <c r="AK50" s="34">
        <f t="shared" si="42"/>
        <v>0</v>
      </c>
      <c r="AL50" s="52">
        <f t="shared" si="42"/>
        <v>0</v>
      </c>
      <c r="AM50" s="108"/>
    </row>
    <row r="51" spans="1:39" ht="12" customHeight="1" thickBot="1" x14ac:dyDescent="0.25">
      <c r="A51" s="178"/>
      <c r="B51" s="179"/>
      <c r="C51" s="174" t="s">
        <v>35</v>
      </c>
      <c r="D51" s="175"/>
      <c r="E51" s="58"/>
      <c r="F51" s="63" t="str">
        <f t="shared" ref="F51:AL51" si="45">IF(F50&gt;=8,"S","NS")</f>
        <v>NS</v>
      </c>
      <c r="G51" s="64" t="str">
        <f t="shared" ref="G51" si="46">IF(G50&gt;=8,"S","NS")</f>
        <v>NS</v>
      </c>
      <c r="H51" s="64" t="str">
        <f t="shared" si="45"/>
        <v>NS</v>
      </c>
      <c r="I51" s="64" t="str">
        <f t="shared" si="45"/>
        <v>NS</v>
      </c>
      <c r="J51" s="64" t="str">
        <f t="shared" si="45"/>
        <v>NS</v>
      </c>
      <c r="K51" s="64" t="str">
        <f t="shared" si="45"/>
        <v>NS</v>
      </c>
      <c r="L51" s="64" t="str">
        <f t="shared" si="45"/>
        <v>NS</v>
      </c>
      <c r="M51" s="64" t="str">
        <f t="shared" si="45"/>
        <v>NS</v>
      </c>
      <c r="N51" s="64" t="str">
        <f t="shared" si="45"/>
        <v>NS</v>
      </c>
      <c r="O51" s="65" t="str">
        <f t="shared" si="45"/>
        <v>NS</v>
      </c>
      <c r="P51" s="66" t="str">
        <f t="shared" si="45"/>
        <v>NS</v>
      </c>
      <c r="Q51" s="64" t="str">
        <f t="shared" si="45"/>
        <v>NS</v>
      </c>
      <c r="R51" s="65" t="str">
        <f t="shared" si="45"/>
        <v>NS</v>
      </c>
      <c r="S51" s="67" t="str">
        <f t="shared" si="45"/>
        <v>NS</v>
      </c>
      <c r="T51" s="66" t="str">
        <f t="shared" si="45"/>
        <v>NS</v>
      </c>
      <c r="U51" s="64" t="str">
        <f t="shared" si="45"/>
        <v>NS</v>
      </c>
      <c r="V51" s="64" t="str">
        <f t="shared" si="45"/>
        <v>NS</v>
      </c>
      <c r="W51" s="64" t="str">
        <f t="shared" si="45"/>
        <v>NS</v>
      </c>
      <c r="X51" s="64" t="str">
        <f t="shared" si="45"/>
        <v>NS</v>
      </c>
      <c r="Y51" s="64" t="str">
        <f t="shared" si="45"/>
        <v>NS</v>
      </c>
      <c r="Z51" s="64" t="str">
        <f t="shared" ref="Z51" si="47">IF(Z50&gt;=8,"S","NS")</f>
        <v>NS</v>
      </c>
      <c r="AA51" s="64" t="str">
        <f t="shared" si="45"/>
        <v>NS</v>
      </c>
      <c r="AB51" s="64" t="str">
        <f t="shared" si="45"/>
        <v>NS</v>
      </c>
      <c r="AC51" s="64" t="str">
        <f t="shared" si="45"/>
        <v>NS</v>
      </c>
      <c r="AD51" s="64" t="str">
        <f t="shared" si="45"/>
        <v>NS</v>
      </c>
      <c r="AE51" s="65" t="str">
        <f t="shared" si="45"/>
        <v>NS</v>
      </c>
      <c r="AF51" s="66" t="str">
        <f t="shared" si="45"/>
        <v>NS</v>
      </c>
      <c r="AG51" s="64" t="str">
        <f t="shared" si="45"/>
        <v>NS</v>
      </c>
      <c r="AH51" s="64" t="str">
        <f t="shared" si="45"/>
        <v>NS</v>
      </c>
      <c r="AI51" s="65" t="str">
        <f t="shared" si="45"/>
        <v>NS</v>
      </c>
      <c r="AJ51" s="66" t="str">
        <f t="shared" si="45"/>
        <v>NS</v>
      </c>
      <c r="AK51" s="64" t="str">
        <f t="shared" si="45"/>
        <v>NS</v>
      </c>
      <c r="AL51" s="63" t="str">
        <f t="shared" si="45"/>
        <v>NS</v>
      </c>
      <c r="AM51" s="108"/>
    </row>
    <row r="52" spans="1:39" ht="12" customHeight="1" x14ac:dyDescent="0.2">
      <c r="A52" s="178"/>
      <c r="B52" s="179"/>
      <c r="C52" s="170" t="s">
        <v>51</v>
      </c>
      <c r="D52" s="171"/>
      <c r="E52" s="55" t="s">
        <v>14</v>
      </c>
      <c r="F52" s="71">
        <v>2</v>
      </c>
      <c r="G52" s="60"/>
      <c r="H52" s="60"/>
      <c r="I52" s="60"/>
      <c r="J52" s="60"/>
      <c r="K52" s="60"/>
      <c r="L52" s="60"/>
      <c r="M52" s="60"/>
      <c r="N52" s="60"/>
      <c r="O52" s="72"/>
      <c r="P52" s="73"/>
      <c r="Q52" s="74"/>
      <c r="R52" s="72"/>
      <c r="S52" s="75"/>
      <c r="T52" s="73"/>
      <c r="U52" s="74"/>
      <c r="V52" s="74"/>
      <c r="W52" s="74"/>
      <c r="X52" s="74"/>
      <c r="Y52" s="74"/>
      <c r="Z52" s="74"/>
      <c r="AA52" s="74"/>
      <c r="AB52" s="74"/>
      <c r="AC52" s="74"/>
      <c r="AD52" s="60"/>
      <c r="AE52" s="69"/>
      <c r="AF52" s="70"/>
      <c r="AG52" s="60"/>
      <c r="AH52" s="60"/>
      <c r="AI52" s="69"/>
      <c r="AJ52" s="70"/>
      <c r="AK52" s="60"/>
      <c r="AL52" s="68"/>
      <c r="AM52" s="108"/>
    </row>
    <row r="53" spans="1:39" ht="12" customHeight="1" x14ac:dyDescent="0.2">
      <c r="A53" s="178"/>
      <c r="B53" s="179"/>
      <c r="C53" s="172"/>
      <c r="D53" s="173"/>
      <c r="E53" s="56" t="s">
        <v>15</v>
      </c>
      <c r="F53" s="53">
        <v>2</v>
      </c>
      <c r="G53" s="8"/>
      <c r="H53" s="8"/>
      <c r="I53" s="8"/>
      <c r="J53" s="8"/>
      <c r="K53" s="8"/>
      <c r="L53" s="8"/>
      <c r="M53" s="8"/>
      <c r="N53" s="8"/>
      <c r="O53" s="40"/>
      <c r="P53" s="37"/>
      <c r="Q53" s="9"/>
      <c r="R53" s="40"/>
      <c r="S53" s="13"/>
      <c r="T53" s="37"/>
      <c r="U53" s="9"/>
      <c r="V53" s="9"/>
      <c r="W53" s="9"/>
      <c r="X53" s="9"/>
      <c r="Y53" s="9"/>
      <c r="Z53" s="9"/>
      <c r="AA53" s="9"/>
      <c r="AB53" s="9"/>
      <c r="AC53" s="9"/>
      <c r="AD53" s="8"/>
      <c r="AE53" s="39"/>
      <c r="AF53" s="35"/>
      <c r="AG53" s="8"/>
      <c r="AH53" s="8"/>
      <c r="AI53" s="39"/>
      <c r="AJ53" s="35"/>
      <c r="AK53" s="8"/>
      <c r="AL53" s="44"/>
      <c r="AM53" s="108"/>
    </row>
    <row r="54" spans="1:39" ht="12" customHeight="1" x14ac:dyDescent="0.2">
      <c r="A54" s="178"/>
      <c r="B54" s="179"/>
      <c r="C54" s="172"/>
      <c r="D54" s="173"/>
      <c r="E54" s="56" t="s">
        <v>16</v>
      </c>
      <c r="F54" s="53">
        <v>2</v>
      </c>
      <c r="G54" s="8"/>
      <c r="H54" s="8"/>
      <c r="I54" s="8"/>
      <c r="J54" s="8"/>
      <c r="K54" s="8"/>
      <c r="L54" s="8"/>
      <c r="M54" s="8"/>
      <c r="N54" s="8"/>
      <c r="O54" s="40"/>
      <c r="P54" s="37"/>
      <c r="Q54" s="9"/>
      <c r="R54" s="40"/>
      <c r="S54" s="13"/>
      <c r="T54" s="37"/>
      <c r="U54" s="9"/>
      <c r="V54" s="9"/>
      <c r="W54" s="9"/>
      <c r="X54" s="9"/>
      <c r="Y54" s="9"/>
      <c r="Z54" s="9"/>
      <c r="AA54" s="9"/>
      <c r="AB54" s="9"/>
      <c r="AC54" s="9"/>
      <c r="AD54" s="8"/>
      <c r="AE54" s="39"/>
      <c r="AF54" s="35"/>
      <c r="AG54" s="8"/>
      <c r="AH54" s="8"/>
      <c r="AI54" s="39"/>
      <c r="AJ54" s="35"/>
      <c r="AK54" s="8"/>
      <c r="AL54" s="44"/>
      <c r="AM54" s="108"/>
    </row>
    <row r="55" spans="1:39" ht="12" customHeight="1" x14ac:dyDescent="0.2">
      <c r="A55" s="178"/>
      <c r="B55" s="179"/>
      <c r="C55" s="172"/>
      <c r="D55" s="173"/>
      <c r="E55" s="57" t="s">
        <v>34</v>
      </c>
      <c r="F55" s="52">
        <f t="shared" ref="F55:AL55" si="48">SUMPRODUCT((F52+F53)*(F54))</f>
        <v>8</v>
      </c>
      <c r="G55" s="34">
        <f t="shared" ref="G55" si="49">SUMPRODUCT((G52+G53)*(G54))</f>
        <v>0</v>
      </c>
      <c r="H55" s="34">
        <f t="shared" si="48"/>
        <v>0</v>
      </c>
      <c r="I55" s="34">
        <f t="shared" si="48"/>
        <v>0</v>
      </c>
      <c r="J55" s="34">
        <f t="shared" si="48"/>
        <v>0</v>
      </c>
      <c r="K55" s="34">
        <f t="shared" si="48"/>
        <v>0</v>
      </c>
      <c r="L55" s="34">
        <f t="shared" si="48"/>
        <v>0</v>
      </c>
      <c r="M55" s="34">
        <f t="shared" si="48"/>
        <v>0</v>
      </c>
      <c r="N55" s="34">
        <f t="shared" si="48"/>
        <v>0</v>
      </c>
      <c r="O55" s="33">
        <f t="shared" si="48"/>
        <v>0</v>
      </c>
      <c r="P55" s="36">
        <f t="shared" si="48"/>
        <v>0</v>
      </c>
      <c r="Q55" s="34">
        <f t="shared" si="48"/>
        <v>0</v>
      </c>
      <c r="R55" s="33">
        <f t="shared" si="48"/>
        <v>0</v>
      </c>
      <c r="S55" s="12">
        <f t="shared" si="48"/>
        <v>0</v>
      </c>
      <c r="T55" s="36">
        <f t="shared" si="48"/>
        <v>0</v>
      </c>
      <c r="U55" s="34">
        <f t="shared" si="48"/>
        <v>0</v>
      </c>
      <c r="V55" s="34">
        <f t="shared" si="48"/>
        <v>0</v>
      </c>
      <c r="W55" s="34">
        <f t="shared" si="48"/>
        <v>0</v>
      </c>
      <c r="X55" s="34">
        <f t="shared" si="48"/>
        <v>0</v>
      </c>
      <c r="Y55" s="34">
        <f t="shared" si="48"/>
        <v>0</v>
      </c>
      <c r="Z55" s="34">
        <f t="shared" ref="Z55" si="50">SUMPRODUCT((Z52+Z53)*(Z54))</f>
        <v>0</v>
      </c>
      <c r="AA55" s="34">
        <f t="shared" si="48"/>
        <v>0</v>
      </c>
      <c r="AB55" s="34">
        <f t="shared" si="48"/>
        <v>0</v>
      </c>
      <c r="AC55" s="34">
        <f t="shared" si="48"/>
        <v>0</v>
      </c>
      <c r="AD55" s="34">
        <f t="shared" si="48"/>
        <v>0</v>
      </c>
      <c r="AE55" s="33">
        <f t="shared" si="48"/>
        <v>0</v>
      </c>
      <c r="AF55" s="36">
        <f t="shared" si="48"/>
        <v>0</v>
      </c>
      <c r="AG55" s="34">
        <f t="shared" si="48"/>
        <v>0</v>
      </c>
      <c r="AH55" s="34">
        <f t="shared" si="48"/>
        <v>0</v>
      </c>
      <c r="AI55" s="33">
        <f t="shared" si="48"/>
        <v>0</v>
      </c>
      <c r="AJ55" s="36">
        <f t="shared" si="48"/>
        <v>0</v>
      </c>
      <c r="AK55" s="34">
        <f t="shared" si="48"/>
        <v>0</v>
      </c>
      <c r="AL55" s="52">
        <f t="shared" si="48"/>
        <v>0</v>
      </c>
      <c r="AM55" s="108"/>
    </row>
    <row r="56" spans="1:39" ht="12" customHeight="1" thickBot="1" x14ac:dyDescent="0.25">
      <c r="A56" s="178"/>
      <c r="B56" s="179"/>
      <c r="C56" s="174" t="s">
        <v>35</v>
      </c>
      <c r="D56" s="175"/>
      <c r="E56" s="58"/>
      <c r="F56" s="63" t="str">
        <f t="shared" ref="F56:AL56" si="51">IF(F55&gt;=8,"S","NS")</f>
        <v>S</v>
      </c>
      <c r="G56" s="64" t="str">
        <f t="shared" ref="G56" si="52">IF(G55&gt;=8,"S","NS")</f>
        <v>NS</v>
      </c>
      <c r="H56" s="64" t="str">
        <f t="shared" si="51"/>
        <v>NS</v>
      </c>
      <c r="I56" s="64" t="str">
        <f t="shared" si="51"/>
        <v>NS</v>
      </c>
      <c r="J56" s="64" t="str">
        <f t="shared" si="51"/>
        <v>NS</v>
      </c>
      <c r="K56" s="64" t="str">
        <f t="shared" si="51"/>
        <v>NS</v>
      </c>
      <c r="L56" s="64" t="str">
        <f t="shared" si="51"/>
        <v>NS</v>
      </c>
      <c r="M56" s="64" t="str">
        <f t="shared" si="51"/>
        <v>NS</v>
      </c>
      <c r="N56" s="64" t="str">
        <f t="shared" si="51"/>
        <v>NS</v>
      </c>
      <c r="O56" s="65" t="str">
        <f t="shared" si="51"/>
        <v>NS</v>
      </c>
      <c r="P56" s="66" t="str">
        <f t="shared" si="51"/>
        <v>NS</v>
      </c>
      <c r="Q56" s="64" t="str">
        <f t="shared" si="51"/>
        <v>NS</v>
      </c>
      <c r="R56" s="65" t="str">
        <f t="shared" si="51"/>
        <v>NS</v>
      </c>
      <c r="S56" s="67" t="str">
        <f t="shared" si="51"/>
        <v>NS</v>
      </c>
      <c r="T56" s="66" t="str">
        <f t="shared" si="51"/>
        <v>NS</v>
      </c>
      <c r="U56" s="64" t="str">
        <f t="shared" si="51"/>
        <v>NS</v>
      </c>
      <c r="V56" s="64" t="str">
        <f t="shared" si="51"/>
        <v>NS</v>
      </c>
      <c r="W56" s="64" t="str">
        <f t="shared" si="51"/>
        <v>NS</v>
      </c>
      <c r="X56" s="64" t="str">
        <f t="shared" si="51"/>
        <v>NS</v>
      </c>
      <c r="Y56" s="64" t="str">
        <f t="shared" si="51"/>
        <v>NS</v>
      </c>
      <c r="Z56" s="64" t="str">
        <f t="shared" ref="Z56" si="53">IF(Z55&gt;=8,"S","NS")</f>
        <v>NS</v>
      </c>
      <c r="AA56" s="64" t="str">
        <f t="shared" si="51"/>
        <v>NS</v>
      </c>
      <c r="AB56" s="64" t="str">
        <f t="shared" si="51"/>
        <v>NS</v>
      </c>
      <c r="AC56" s="64" t="str">
        <f t="shared" si="51"/>
        <v>NS</v>
      </c>
      <c r="AD56" s="64" t="str">
        <f t="shared" si="51"/>
        <v>NS</v>
      </c>
      <c r="AE56" s="65" t="str">
        <f t="shared" si="51"/>
        <v>NS</v>
      </c>
      <c r="AF56" s="66" t="str">
        <f t="shared" si="51"/>
        <v>NS</v>
      </c>
      <c r="AG56" s="64" t="str">
        <f t="shared" si="51"/>
        <v>NS</v>
      </c>
      <c r="AH56" s="64" t="str">
        <f t="shared" si="51"/>
        <v>NS</v>
      </c>
      <c r="AI56" s="65" t="str">
        <f t="shared" si="51"/>
        <v>NS</v>
      </c>
      <c r="AJ56" s="66" t="str">
        <f t="shared" si="51"/>
        <v>NS</v>
      </c>
      <c r="AK56" s="64" t="str">
        <f t="shared" si="51"/>
        <v>NS</v>
      </c>
      <c r="AL56" s="63" t="str">
        <f t="shared" si="51"/>
        <v>NS</v>
      </c>
      <c r="AM56" s="108"/>
    </row>
    <row r="57" spans="1:39" ht="12" customHeight="1" x14ac:dyDescent="0.2">
      <c r="A57" s="178"/>
      <c r="B57" s="179"/>
      <c r="C57" s="170" t="s">
        <v>69</v>
      </c>
      <c r="D57" s="171"/>
      <c r="E57" s="55" t="s">
        <v>14</v>
      </c>
      <c r="F57" s="71"/>
      <c r="G57" s="74"/>
      <c r="H57" s="74"/>
      <c r="I57" s="74"/>
      <c r="J57" s="74"/>
      <c r="K57" s="74"/>
      <c r="L57" s="74"/>
      <c r="M57" s="74"/>
      <c r="N57" s="74"/>
      <c r="O57" s="72"/>
      <c r="P57" s="73"/>
      <c r="Q57" s="74"/>
      <c r="R57" s="72"/>
      <c r="S57" s="75"/>
      <c r="T57" s="73"/>
      <c r="U57" s="74"/>
      <c r="V57" s="74"/>
      <c r="W57" s="74"/>
      <c r="X57" s="74"/>
      <c r="Y57" s="74"/>
      <c r="Z57" s="74"/>
      <c r="AA57" s="74"/>
      <c r="AB57" s="74"/>
      <c r="AC57" s="74"/>
      <c r="AD57" s="60"/>
      <c r="AE57" s="69"/>
      <c r="AF57" s="70"/>
      <c r="AG57" s="60"/>
      <c r="AH57" s="60"/>
      <c r="AI57" s="69"/>
      <c r="AJ57" s="70"/>
      <c r="AK57" s="60"/>
      <c r="AL57" s="68"/>
      <c r="AM57" s="108"/>
    </row>
    <row r="58" spans="1:39" ht="12" customHeight="1" x14ac:dyDescent="0.2">
      <c r="A58" s="178"/>
      <c r="B58" s="179"/>
      <c r="C58" s="172"/>
      <c r="D58" s="173"/>
      <c r="E58" s="56" t="s">
        <v>15</v>
      </c>
      <c r="F58" s="53"/>
      <c r="G58" s="9"/>
      <c r="H58" s="9"/>
      <c r="I58" s="9"/>
      <c r="J58" s="9"/>
      <c r="K58" s="9"/>
      <c r="L58" s="9"/>
      <c r="M58" s="9"/>
      <c r="N58" s="9"/>
      <c r="O58" s="40"/>
      <c r="P58" s="37"/>
      <c r="Q58" s="9"/>
      <c r="R58" s="40"/>
      <c r="S58" s="13"/>
      <c r="T58" s="37"/>
      <c r="U58" s="9"/>
      <c r="V58" s="9"/>
      <c r="W58" s="9"/>
      <c r="X58" s="9"/>
      <c r="Y58" s="9"/>
      <c r="Z58" s="9"/>
      <c r="AA58" s="9"/>
      <c r="AB58" s="9"/>
      <c r="AC58" s="9"/>
      <c r="AD58" s="8"/>
      <c r="AE58" s="39"/>
      <c r="AF58" s="35"/>
      <c r="AG58" s="8"/>
      <c r="AH58" s="8"/>
      <c r="AI58" s="39"/>
      <c r="AJ58" s="35"/>
      <c r="AK58" s="8"/>
      <c r="AL58" s="44"/>
      <c r="AM58" s="108"/>
    </row>
    <row r="59" spans="1:39" ht="12" customHeight="1" x14ac:dyDescent="0.2">
      <c r="A59" s="178"/>
      <c r="B59" s="179"/>
      <c r="C59" s="172"/>
      <c r="D59" s="173"/>
      <c r="E59" s="56" t="s">
        <v>16</v>
      </c>
      <c r="F59" s="53"/>
      <c r="G59" s="9"/>
      <c r="H59" s="9"/>
      <c r="I59" s="9"/>
      <c r="J59" s="9"/>
      <c r="K59" s="9"/>
      <c r="L59" s="9"/>
      <c r="M59" s="9"/>
      <c r="N59" s="9"/>
      <c r="O59" s="40"/>
      <c r="P59" s="37"/>
      <c r="Q59" s="9"/>
      <c r="R59" s="40"/>
      <c r="S59" s="13"/>
      <c r="T59" s="37"/>
      <c r="U59" s="9"/>
      <c r="V59" s="9"/>
      <c r="W59" s="9"/>
      <c r="X59" s="9"/>
      <c r="Y59" s="9"/>
      <c r="Z59" s="9"/>
      <c r="AA59" s="9"/>
      <c r="AB59" s="9"/>
      <c r="AC59" s="9"/>
      <c r="AD59" s="8"/>
      <c r="AE59" s="39"/>
      <c r="AF59" s="35"/>
      <c r="AG59" s="8"/>
      <c r="AH59" s="8"/>
      <c r="AI59" s="39"/>
      <c r="AJ59" s="35"/>
      <c r="AK59" s="8"/>
      <c r="AL59" s="44"/>
      <c r="AM59" s="108"/>
    </row>
    <row r="60" spans="1:39" ht="12" customHeight="1" x14ac:dyDescent="0.2">
      <c r="A60" s="178"/>
      <c r="B60" s="179"/>
      <c r="C60" s="172"/>
      <c r="D60" s="173"/>
      <c r="E60" s="57" t="s">
        <v>34</v>
      </c>
      <c r="F60" s="52">
        <f t="shared" ref="F60:AL60" si="54">SUMPRODUCT((F57+F58)*(F59))</f>
        <v>0</v>
      </c>
      <c r="G60" s="34">
        <f t="shared" ref="G60" si="55">SUMPRODUCT((G57+G58)*(G59))</f>
        <v>0</v>
      </c>
      <c r="H60" s="34">
        <f t="shared" si="54"/>
        <v>0</v>
      </c>
      <c r="I60" s="34">
        <f t="shared" si="54"/>
        <v>0</v>
      </c>
      <c r="J60" s="34">
        <f t="shared" si="54"/>
        <v>0</v>
      </c>
      <c r="K60" s="34">
        <f t="shared" si="54"/>
        <v>0</v>
      </c>
      <c r="L60" s="34">
        <f t="shared" si="54"/>
        <v>0</v>
      </c>
      <c r="M60" s="34">
        <f t="shared" si="54"/>
        <v>0</v>
      </c>
      <c r="N60" s="34">
        <f t="shared" si="54"/>
        <v>0</v>
      </c>
      <c r="O60" s="33">
        <f t="shared" si="54"/>
        <v>0</v>
      </c>
      <c r="P60" s="36">
        <f t="shared" si="54"/>
        <v>0</v>
      </c>
      <c r="Q60" s="34">
        <f t="shared" si="54"/>
        <v>0</v>
      </c>
      <c r="R60" s="33">
        <f t="shared" si="54"/>
        <v>0</v>
      </c>
      <c r="S60" s="12">
        <f t="shared" si="54"/>
        <v>0</v>
      </c>
      <c r="T60" s="36">
        <f t="shared" si="54"/>
        <v>0</v>
      </c>
      <c r="U60" s="34">
        <f t="shared" si="54"/>
        <v>0</v>
      </c>
      <c r="V60" s="34">
        <f t="shared" si="54"/>
        <v>0</v>
      </c>
      <c r="W60" s="34">
        <f t="shared" si="54"/>
        <v>0</v>
      </c>
      <c r="X60" s="34">
        <f t="shared" si="54"/>
        <v>0</v>
      </c>
      <c r="Y60" s="34">
        <f t="shared" si="54"/>
        <v>0</v>
      </c>
      <c r="Z60" s="34">
        <f t="shared" ref="Z60" si="56">SUMPRODUCT((Z57+Z58)*(Z59))</f>
        <v>0</v>
      </c>
      <c r="AA60" s="34">
        <f t="shared" si="54"/>
        <v>0</v>
      </c>
      <c r="AB60" s="34">
        <f t="shared" si="54"/>
        <v>0</v>
      </c>
      <c r="AC60" s="34">
        <f t="shared" si="54"/>
        <v>0</v>
      </c>
      <c r="AD60" s="34">
        <f t="shared" si="54"/>
        <v>0</v>
      </c>
      <c r="AE60" s="33">
        <f t="shared" si="54"/>
        <v>0</v>
      </c>
      <c r="AF60" s="36">
        <f t="shared" si="54"/>
        <v>0</v>
      </c>
      <c r="AG60" s="34">
        <f t="shared" si="54"/>
        <v>0</v>
      </c>
      <c r="AH60" s="34">
        <f t="shared" si="54"/>
        <v>0</v>
      </c>
      <c r="AI60" s="33">
        <f t="shared" si="54"/>
        <v>0</v>
      </c>
      <c r="AJ60" s="36">
        <f t="shared" si="54"/>
        <v>0</v>
      </c>
      <c r="AK60" s="34">
        <f t="shared" si="54"/>
        <v>0</v>
      </c>
      <c r="AL60" s="52">
        <f t="shared" si="54"/>
        <v>0</v>
      </c>
      <c r="AM60" s="108"/>
    </row>
    <row r="61" spans="1:39" ht="12" customHeight="1" thickBot="1" x14ac:dyDescent="0.25">
      <c r="A61" s="178"/>
      <c r="B61" s="179"/>
      <c r="C61" s="174" t="s">
        <v>35</v>
      </c>
      <c r="D61" s="175"/>
      <c r="E61" s="58"/>
      <c r="F61" s="63" t="str">
        <f t="shared" ref="F61:AL61" si="57">IF(F60&gt;=8,"S","NS")</f>
        <v>NS</v>
      </c>
      <c r="G61" s="64" t="str">
        <f t="shared" ref="G61" si="58">IF(G60&gt;=8,"S","NS")</f>
        <v>NS</v>
      </c>
      <c r="H61" s="64" t="str">
        <f t="shared" si="57"/>
        <v>NS</v>
      </c>
      <c r="I61" s="64" t="str">
        <f t="shared" si="57"/>
        <v>NS</v>
      </c>
      <c r="J61" s="64" t="str">
        <f t="shared" si="57"/>
        <v>NS</v>
      </c>
      <c r="K61" s="64" t="str">
        <f t="shared" si="57"/>
        <v>NS</v>
      </c>
      <c r="L61" s="64" t="str">
        <f t="shared" si="57"/>
        <v>NS</v>
      </c>
      <c r="M61" s="64" t="str">
        <f t="shared" si="57"/>
        <v>NS</v>
      </c>
      <c r="N61" s="64" t="str">
        <f t="shared" si="57"/>
        <v>NS</v>
      </c>
      <c r="O61" s="65" t="str">
        <f t="shared" si="57"/>
        <v>NS</v>
      </c>
      <c r="P61" s="66" t="str">
        <f t="shared" si="57"/>
        <v>NS</v>
      </c>
      <c r="Q61" s="64" t="str">
        <f t="shared" si="57"/>
        <v>NS</v>
      </c>
      <c r="R61" s="65" t="str">
        <f t="shared" si="57"/>
        <v>NS</v>
      </c>
      <c r="S61" s="67" t="str">
        <f t="shared" si="57"/>
        <v>NS</v>
      </c>
      <c r="T61" s="66" t="str">
        <f t="shared" si="57"/>
        <v>NS</v>
      </c>
      <c r="U61" s="64" t="str">
        <f t="shared" si="57"/>
        <v>NS</v>
      </c>
      <c r="V61" s="64" t="str">
        <f t="shared" si="57"/>
        <v>NS</v>
      </c>
      <c r="W61" s="64" t="str">
        <f t="shared" si="57"/>
        <v>NS</v>
      </c>
      <c r="X61" s="64" t="str">
        <f t="shared" si="57"/>
        <v>NS</v>
      </c>
      <c r="Y61" s="64" t="str">
        <f t="shared" si="57"/>
        <v>NS</v>
      </c>
      <c r="Z61" s="64" t="str">
        <f t="shared" ref="Z61" si="59">IF(Z60&gt;=8,"S","NS")</f>
        <v>NS</v>
      </c>
      <c r="AA61" s="64" t="str">
        <f t="shared" si="57"/>
        <v>NS</v>
      </c>
      <c r="AB61" s="64" t="str">
        <f t="shared" si="57"/>
        <v>NS</v>
      </c>
      <c r="AC61" s="64" t="str">
        <f t="shared" si="57"/>
        <v>NS</v>
      </c>
      <c r="AD61" s="64" t="str">
        <f t="shared" si="57"/>
        <v>NS</v>
      </c>
      <c r="AE61" s="65" t="str">
        <f t="shared" si="57"/>
        <v>NS</v>
      </c>
      <c r="AF61" s="66" t="str">
        <f t="shared" si="57"/>
        <v>NS</v>
      </c>
      <c r="AG61" s="64" t="str">
        <f t="shared" si="57"/>
        <v>NS</v>
      </c>
      <c r="AH61" s="64" t="str">
        <f t="shared" si="57"/>
        <v>NS</v>
      </c>
      <c r="AI61" s="65" t="str">
        <f t="shared" si="57"/>
        <v>NS</v>
      </c>
      <c r="AJ61" s="66" t="str">
        <f t="shared" si="57"/>
        <v>NS</v>
      </c>
      <c r="AK61" s="64" t="str">
        <f t="shared" si="57"/>
        <v>NS</v>
      </c>
      <c r="AL61" s="63" t="str">
        <f t="shared" si="57"/>
        <v>NS</v>
      </c>
      <c r="AM61" s="108"/>
    </row>
    <row r="62" spans="1:39" ht="12" customHeight="1" x14ac:dyDescent="0.2">
      <c r="A62" s="178"/>
      <c r="B62" s="179"/>
      <c r="C62" s="170" t="s">
        <v>87</v>
      </c>
      <c r="D62" s="171"/>
      <c r="E62" s="55" t="s">
        <v>14</v>
      </c>
      <c r="F62" s="71"/>
      <c r="G62" s="60"/>
      <c r="H62" s="60"/>
      <c r="I62" s="60"/>
      <c r="J62" s="60"/>
      <c r="K62" s="60"/>
      <c r="L62" s="60"/>
      <c r="M62" s="60"/>
      <c r="N62" s="60"/>
      <c r="O62" s="72"/>
      <c r="P62" s="73"/>
      <c r="Q62" s="74"/>
      <c r="R62" s="72"/>
      <c r="S62" s="75"/>
      <c r="T62" s="73"/>
      <c r="U62" s="74"/>
      <c r="V62" s="74"/>
      <c r="W62" s="74"/>
      <c r="X62" s="74"/>
      <c r="Y62" s="74"/>
      <c r="Z62" s="74"/>
      <c r="AA62" s="74"/>
      <c r="AB62" s="74"/>
      <c r="AC62" s="74"/>
      <c r="AD62" s="60"/>
      <c r="AE62" s="69"/>
      <c r="AF62" s="70"/>
      <c r="AG62" s="60"/>
      <c r="AH62" s="60"/>
      <c r="AI62" s="69"/>
      <c r="AJ62" s="70"/>
      <c r="AK62" s="60"/>
      <c r="AL62" s="68"/>
      <c r="AM62" s="108"/>
    </row>
    <row r="63" spans="1:39" ht="12" customHeight="1" x14ac:dyDescent="0.2">
      <c r="A63" s="178"/>
      <c r="B63" s="179"/>
      <c r="C63" s="172"/>
      <c r="D63" s="173"/>
      <c r="E63" s="56" t="s">
        <v>15</v>
      </c>
      <c r="F63" s="53"/>
      <c r="G63" s="8"/>
      <c r="H63" s="8"/>
      <c r="I63" s="8"/>
      <c r="J63" s="8"/>
      <c r="K63" s="8"/>
      <c r="L63" s="8"/>
      <c r="M63" s="8"/>
      <c r="N63" s="8"/>
      <c r="O63" s="40"/>
      <c r="P63" s="37"/>
      <c r="Q63" s="9"/>
      <c r="R63" s="40"/>
      <c r="S63" s="13"/>
      <c r="T63" s="37"/>
      <c r="U63" s="9"/>
      <c r="V63" s="9"/>
      <c r="W63" s="9"/>
      <c r="X63" s="9"/>
      <c r="Y63" s="9"/>
      <c r="Z63" s="9"/>
      <c r="AA63" s="9"/>
      <c r="AB63" s="9"/>
      <c r="AC63" s="9"/>
      <c r="AD63" s="8"/>
      <c r="AE63" s="39"/>
      <c r="AF63" s="35"/>
      <c r="AG63" s="8"/>
      <c r="AH63" s="8"/>
      <c r="AI63" s="39"/>
      <c r="AJ63" s="35"/>
      <c r="AK63" s="8"/>
      <c r="AL63" s="44"/>
      <c r="AM63" s="108"/>
    </row>
    <row r="64" spans="1:39" ht="12" customHeight="1" x14ac:dyDescent="0.2">
      <c r="A64" s="178"/>
      <c r="B64" s="179"/>
      <c r="C64" s="172"/>
      <c r="D64" s="173"/>
      <c r="E64" s="56" t="s">
        <v>16</v>
      </c>
      <c r="F64" s="53"/>
      <c r="G64" s="8"/>
      <c r="H64" s="8"/>
      <c r="I64" s="8"/>
      <c r="J64" s="8"/>
      <c r="K64" s="8"/>
      <c r="L64" s="8"/>
      <c r="M64" s="8"/>
      <c r="N64" s="8"/>
      <c r="O64" s="40"/>
      <c r="P64" s="37"/>
      <c r="Q64" s="9"/>
      <c r="R64" s="40"/>
      <c r="S64" s="13"/>
      <c r="T64" s="37"/>
      <c r="U64" s="9"/>
      <c r="V64" s="9"/>
      <c r="W64" s="9"/>
      <c r="X64" s="9"/>
      <c r="Y64" s="9"/>
      <c r="Z64" s="9"/>
      <c r="AA64" s="9"/>
      <c r="AB64" s="9"/>
      <c r="AC64" s="9"/>
      <c r="AD64" s="8"/>
      <c r="AE64" s="39"/>
      <c r="AF64" s="35"/>
      <c r="AG64" s="8"/>
      <c r="AH64" s="8"/>
      <c r="AI64" s="39"/>
      <c r="AJ64" s="35"/>
      <c r="AK64" s="8"/>
      <c r="AL64" s="44"/>
      <c r="AM64" s="108"/>
    </row>
    <row r="65" spans="1:39" ht="12" customHeight="1" x14ac:dyDescent="0.2">
      <c r="A65" s="178"/>
      <c r="B65" s="179"/>
      <c r="C65" s="172"/>
      <c r="D65" s="173"/>
      <c r="E65" s="57" t="s">
        <v>34</v>
      </c>
      <c r="F65" s="52">
        <f t="shared" ref="F65:AL65" si="60">SUMPRODUCT((F62+F63)*(F64))</f>
        <v>0</v>
      </c>
      <c r="G65" s="34">
        <f t="shared" ref="G65" si="61">SUMPRODUCT((G62+G63)*(G64))</f>
        <v>0</v>
      </c>
      <c r="H65" s="34">
        <f t="shared" si="60"/>
        <v>0</v>
      </c>
      <c r="I65" s="34">
        <f t="shared" si="60"/>
        <v>0</v>
      </c>
      <c r="J65" s="34">
        <f t="shared" si="60"/>
        <v>0</v>
      </c>
      <c r="K65" s="34">
        <f t="shared" si="60"/>
        <v>0</v>
      </c>
      <c r="L65" s="34">
        <f t="shared" si="60"/>
        <v>0</v>
      </c>
      <c r="M65" s="34">
        <f t="shared" si="60"/>
        <v>0</v>
      </c>
      <c r="N65" s="34">
        <f t="shared" si="60"/>
        <v>0</v>
      </c>
      <c r="O65" s="33">
        <f t="shared" si="60"/>
        <v>0</v>
      </c>
      <c r="P65" s="36">
        <f t="shared" si="60"/>
        <v>0</v>
      </c>
      <c r="Q65" s="34">
        <f t="shared" si="60"/>
        <v>0</v>
      </c>
      <c r="R65" s="33">
        <f t="shared" si="60"/>
        <v>0</v>
      </c>
      <c r="S65" s="12">
        <f t="shared" si="60"/>
        <v>0</v>
      </c>
      <c r="T65" s="36">
        <f t="shared" si="60"/>
        <v>0</v>
      </c>
      <c r="U65" s="34">
        <f t="shared" si="60"/>
        <v>0</v>
      </c>
      <c r="V65" s="34">
        <f t="shared" si="60"/>
        <v>0</v>
      </c>
      <c r="W65" s="34">
        <f t="shared" si="60"/>
        <v>0</v>
      </c>
      <c r="X65" s="34">
        <f t="shared" si="60"/>
        <v>0</v>
      </c>
      <c r="Y65" s="34">
        <f t="shared" si="60"/>
        <v>0</v>
      </c>
      <c r="Z65" s="34">
        <f t="shared" ref="Z65" si="62">SUMPRODUCT((Z62+Z63)*(Z64))</f>
        <v>0</v>
      </c>
      <c r="AA65" s="34">
        <f t="shared" si="60"/>
        <v>0</v>
      </c>
      <c r="AB65" s="34">
        <f t="shared" si="60"/>
        <v>0</v>
      </c>
      <c r="AC65" s="34">
        <f t="shared" si="60"/>
        <v>0</v>
      </c>
      <c r="AD65" s="34">
        <f t="shared" si="60"/>
        <v>0</v>
      </c>
      <c r="AE65" s="33">
        <f t="shared" si="60"/>
        <v>0</v>
      </c>
      <c r="AF65" s="36">
        <f t="shared" si="60"/>
        <v>0</v>
      </c>
      <c r="AG65" s="34">
        <f t="shared" si="60"/>
        <v>0</v>
      </c>
      <c r="AH65" s="34">
        <f t="shared" si="60"/>
        <v>0</v>
      </c>
      <c r="AI65" s="33">
        <f t="shared" si="60"/>
        <v>0</v>
      </c>
      <c r="AJ65" s="36">
        <f t="shared" si="60"/>
        <v>0</v>
      </c>
      <c r="AK65" s="34">
        <f t="shared" si="60"/>
        <v>0</v>
      </c>
      <c r="AL65" s="52">
        <f t="shared" si="60"/>
        <v>0</v>
      </c>
      <c r="AM65" s="108"/>
    </row>
    <row r="66" spans="1:39" ht="12" customHeight="1" thickBot="1" x14ac:dyDescent="0.25">
      <c r="A66" s="178"/>
      <c r="B66" s="179"/>
      <c r="C66" s="174" t="s">
        <v>35</v>
      </c>
      <c r="D66" s="175"/>
      <c r="E66" s="58"/>
      <c r="F66" s="63" t="str">
        <f t="shared" ref="F66:AL66" si="63">IF(F65&gt;=8,"S","NS")</f>
        <v>NS</v>
      </c>
      <c r="G66" s="64" t="str">
        <f t="shared" ref="G66" si="64">IF(G65&gt;=8,"S","NS")</f>
        <v>NS</v>
      </c>
      <c r="H66" s="64" t="str">
        <f t="shared" si="63"/>
        <v>NS</v>
      </c>
      <c r="I66" s="64" t="str">
        <f t="shared" si="63"/>
        <v>NS</v>
      </c>
      <c r="J66" s="64" t="str">
        <f t="shared" si="63"/>
        <v>NS</v>
      </c>
      <c r="K66" s="64" t="str">
        <f t="shared" si="63"/>
        <v>NS</v>
      </c>
      <c r="L66" s="64" t="str">
        <f t="shared" si="63"/>
        <v>NS</v>
      </c>
      <c r="M66" s="64" t="str">
        <f t="shared" si="63"/>
        <v>NS</v>
      </c>
      <c r="N66" s="64" t="str">
        <f t="shared" si="63"/>
        <v>NS</v>
      </c>
      <c r="O66" s="65" t="str">
        <f t="shared" si="63"/>
        <v>NS</v>
      </c>
      <c r="P66" s="66" t="str">
        <f t="shared" si="63"/>
        <v>NS</v>
      </c>
      <c r="Q66" s="64" t="str">
        <f t="shared" si="63"/>
        <v>NS</v>
      </c>
      <c r="R66" s="65" t="str">
        <f t="shared" si="63"/>
        <v>NS</v>
      </c>
      <c r="S66" s="67" t="str">
        <f t="shared" si="63"/>
        <v>NS</v>
      </c>
      <c r="T66" s="66" t="str">
        <f t="shared" si="63"/>
        <v>NS</v>
      </c>
      <c r="U66" s="64" t="str">
        <f t="shared" si="63"/>
        <v>NS</v>
      </c>
      <c r="V66" s="64" t="str">
        <f t="shared" si="63"/>
        <v>NS</v>
      </c>
      <c r="W66" s="64" t="str">
        <f t="shared" si="63"/>
        <v>NS</v>
      </c>
      <c r="X66" s="64" t="str">
        <f t="shared" si="63"/>
        <v>NS</v>
      </c>
      <c r="Y66" s="64" t="str">
        <f t="shared" si="63"/>
        <v>NS</v>
      </c>
      <c r="Z66" s="64" t="str">
        <f t="shared" ref="Z66" si="65">IF(Z65&gt;=8,"S","NS")</f>
        <v>NS</v>
      </c>
      <c r="AA66" s="64" t="str">
        <f t="shared" si="63"/>
        <v>NS</v>
      </c>
      <c r="AB66" s="64" t="str">
        <f t="shared" si="63"/>
        <v>NS</v>
      </c>
      <c r="AC66" s="64" t="str">
        <f t="shared" si="63"/>
        <v>NS</v>
      </c>
      <c r="AD66" s="64" t="str">
        <f t="shared" si="63"/>
        <v>NS</v>
      </c>
      <c r="AE66" s="65" t="str">
        <f t="shared" si="63"/>
        <v>NS</v>
      </c>
      <c r="AF66" s="66" t="str">
        <f t="shared" si="63"/>
        <v>NS</v>
      </c>
      <c r="AG66" s="64" t="str">
        <f t="shared" si="63"/>
        <v>NS</v>
      </c>
      <c r="AH66" s="64" t="str">
        <f t="shared" si="63"/>
        <v>NS</v>
      </c>
      <c r="AI66" s="65" t="str">
        <f t="shared" si="63"/>
        <v>NS</v>
      </c>
      <c r="AJ66" s="66" t="str">
        <f t="shared" si="63"/>
        <v>NS</v>
      </c>
      <c r="AK66" s="64" t="str">
        <f t="shared" si="63"/>
        <v>NS</v>
      </c>
      <c r="AL66" s="63" t="str">
        <f t="shared" si="63"/>
        <v>NS</v>
      </c>
      <c r="AM66" s="108"/>
    </row>
    <row r="67" spans="1:39" ht="12" customHeight="1" x14ac:dyDescent="0.2">
      <c r="A67" s="178"/>
      <c r="B67" s="179"/>
      <c r="C67" s="170" t="s">
        <v>52</v>
      </c>
      <c r="D67" s="171"/>
      <c r="E67" s="55" t="s">
        <v>14</v>
      </c>
      <c r="F67" s="76">
        <v>2</v>
      </c>
      <c r="G67" s="60"/>
      <c r="H67" s="60"/>
      <c r="I67" s="60"/>
      <c r="J67" s="60"/>
      <c r="K67" s="60"/>
      <c r="L67" s="60"/>
      <c r="M67" s="60"/>
      <c r="N67" s="60"/>
      <c r="O67" s="77"/>
      <c r="P67" s="78"/>
      <c r="Q67" s="79"/>
      <c r="R67" s="77"/>
      <c r="S67" s="80"/>
      <c r="T67" s="78"/>
      <c r="U67" s="79"/>
      <c r="V67" s="79"/>
      <c r="W67" s="79"/>
      <c r="X67" s="79"/>
      <c r="Y67" s="79"/>
      <c r="Z67" s="79"/>
      <c r="AA67" s="79"/>
      <c r="AB67" s="79"/>
      <c r="AC67" s="79"/>
      <c r="AD67" s="81"/>
      <c r="AE67" s="82"/>
      <c r="AF67" s="83"/>
      <c r="AG67" s="81"/>
      <c r="AH67" s="81"/>
      <c r="AI67" s="82"/>
      <c r="AJ67" s="83"/>
      <c r="AK67" s="81"/>
      <c r="AL67" s="90"/>
      <c r="AM67" s="108"/>
    </row>
    <row r="68" spans="1:39" ht="12" customHeight="1" x14ac:dyDescent="0.2">
      <c r="A68" s="178"/>
      <c r="B68" s="179"/>
      <c r="C68" s="172"/>
      <c r="D68" s="173"/>
      <c r="E68" s="56" t="s">
        <v>15</v>
      </c>
      <c r="F68" s="54">
        <v>2</v>
      </c>
      <c r="G68" s="8"/>
      <c r="H68" s="8"/>
      <c r="I68" s="8"/>
      <c r="J68" s="8"/>
      <c r="K68" s="8"/>
      <c r="L68" s="8"/>
      <c r="M68" s="8"/>
      <c r="N68" s="8"/>
      <c r="O68" s="41"/>
      <c r="P68" s="38"/>
      <c r="Q68" s="1"/>
      <c r="R68" s="41"/>
      <c r="S68" s="14"/>
      <c r="T68" s="38"/>
      <c r="U68" s="1"/>
      <c r="V68" s="1"/>
      <c r="W68" s="1"/>
      <c r="X68" s="1"/>
      <c r="Y68" s="1"/>
      <c r="Z68" s="1"/>
      <c r="AA68" s="1"/>
      <c r="AB68" s="1"/>
      <c r="AC68" s="1"/>
      <c r="AD68" s="5"/>
      <c r="AE68" s="42"/>
      <c r="AF68" s="43"/>
      <c r="AG68" s="5"/>
      <c r="AH68" s="5"/>
      <c r="AI68" s="42"/>
      <c r="AJ68" s="43"/>
      <c r="AK68" s="5"/>
      <c r="AL68" s="91"/>
      <c r="AM68" s="108"/>
    </row>
    <row r="69" spans="1:39" ht="12" customHeight="1" x14ac:dyDescent="0.2">
      <c r="A69" s="178"/>
      <c r="B69" s="179"/>
      <c r="C69" s="172"/>
      <c r="D69" s="173"/>
      <c r="E69" s="56" t="s">
        <v>16</v>
      </c>
      <c r="F69" s="54">
        <v>2</v>
      </c>
      <c r="G69" s="8"/>
      <c r="H69" s="8"/>
      <c r="I69" s="8"/>
      <c r="J69" s="8"/>
      <c r="K69" s="8"/>
      <c r="L69" s="8"/>
      <c r="M69" s="8"/>
      <c r="N69" s="8"/>
      <c r="O69" s="41"/>
      <c r="P69" s="38"/>
      <c r="Q69" s="1"/>
      <c r="R69" s="41"/>
      <c r="S69" s="14"/>
      <c r="T69" s="38"/>
      <c r="U69" s="1"/>
      <c r="V69" s="1"/>
      <c r="W69" s="1"/>
      <c r="X69" s="1"/>
      <c r="Y69" s="1"/>
      <c r="Z69" s="1"/>
      <c r="AA69" s="1"/>
      <c r="AB69" s="1"/>
      <c r="AC69" s="1"/>
      <c r="AD69" s="5"/>
      <c r="AE69" s="42"/>
      <c r="AF69" s="43"/>
      <c r="AG69" s="5"/>
      <c r="AH69" s="5"/>
      <c r="AI69" s="42"/>
      <c r="AJ69" s="43"/>
      <c r="AK69" s="5"/>
      <c r="AL69" s="91"/>
      <c r="AM69" s="108"/>
    </row>
    <row r="70" spans="1:39" ht="12" customHeight="1" x14ac:dyDescent="0.2">
      <c r="A70" s="178"/>
      <c r="B70" s="179"/>
      <c r="C70" s="172"/>
      <c r="D70" s="173"/>
      <c r="E70" s="57" t="s">
        <v>34</v>
      </c>
      <c r="F70" s="52">
        <f t="shared" ref="F70:AL70" si="66">SUMPRODUCT((F67+F68)*(F69))</f>
        <v>8</v>
      </c>
      <c r="G70" s="34">
        <f t="shared" ref="G70" si="67">SUMPRODUCT((G67+G68)*(G69))</f>
        <v>0</v>
      </c>
      <c r="H70" s="34">
        <f t="shared" si="66"/>
        <v>0</v>
      </c>
      <c r="I70" s="34">
        <f t="shared" si="66"/>
        <v>0</v>
      </c>
      <c r="J70" s="34">
        <f t="shared" si="66"/>
        <v>0</v>
      </c>
      <c r="K70" s="34">
        <f t="shared" si="66"/>
        <v>0</v>
      </c>
      <c r="L70" s="34">
        <f t="shared" si="66"/>
        <v>0</v>
      </c>
      <c r="M70" s="34">
        <f t="shared" si="66"/>
        <v>0</v>
      </c>
      <c r="N70" s="34">
        <f t="shared" si="66"/>
        <v>0</v>
      </c>
      <c r="O70" s="33">
        <f t="shared" si="66"/>
        <v>0</v>
      </c>
      <c r="P70" s="36">
        <f t="shared" si="66"/>
        <v>0</v>
      </c>
      <c r="Q70" s="34">
        <f t="shared" si="66"/>
        <v>0</v>
      </c>
      <c r="R70" s="33">
        <f t="shared" si="66"/>
        <v>0</v>
      </c>
      <c r="S70" s="12">
        <f t="shared" si="66"/>
        <v>0</v>
      </c>
      <c r="T70" s="36">
        <f t="shared" si="66"/>
        <v>0</v>
      </c>
      <c r="U70" s="34">
        <f t="shared" si="66"/>
        <v>0</v>
      </c>
      <c r="V70" s="34">
        <f t="shared" si="66"/>
        <v>0</v>
      </c>
      <c r="W70" s="34">
        <f t="shared" si="66"/>
        <v>0</v>
      </c>
      <c r="X70" s="34">
        <f t="shared" si="66"/>
        <v>0</v>
      </c>
      <c r="Y70" s="34">
        <f t="shared" si="66"/>
        <v>0</v>
      </c>
      <c r="Z70" s="34">
        <f t="shared" ref="Z70" si="68">SUMPRODUCT((Z67+Z68)*(Z69))</f>
        <v>0</v>
      </c>
      <c r="AA70" s="34">
        <f t="shared" si="66"/>
        <v>0</v>
      </c>
      <c r="AB70" s="34">
        <f t="shared" si="66"/>
        <v>0</v>
      </c>
      <c r="AC70" s="34">
        <f t="shared" si="66"/>
        <v>0</v>
      </c>
      <c r="AD70" s="34">
        <f t="shared" si="66"/>
        <v>0</v>
      </c>
      <c r="AE70" s="33">
        <f t="shared" si="66"/>
        <v>0</v>
      </c>
      <c r="AF70" s="36">
        <f t="shared" si="66"/>
        <v>0</v>
      </c>
      <c r="AG70" s="34">
        <f t="shared" si="66"/>
        <v>0</v>
      </c>
      <c r="AH70" s="34">
        <f t="shared" si="66"/>
        <v>0</v>
      </c>
      <c r="AI70" s="33">
        <f t="shared" si="66"/>
        <v>0</v>
      </c>
      <c r="AJ70" s="36">
        <f t="shared" si="66"/>
        <v>0</v>
      </c>
      <c r="AK70" s="34">
        <f t="shared" si="66"/>
        <v>0</v>
      </c>
      <c r="AL70" s="52">
        <f t="shared" si="66"/>
        <v>0</v>
      </c>
      <c r="AM70" s="108"/>
    </row>
    <row r="71" spans="1:39" ht="12" customHeight="1" thickBot="1" x14ac:dyDescent="0.25">
      <c r="A71" s="178"/>
      <c r="B71" s="179"/>
      <c r="C71" s="174" t="s">
        <v>35</v>
      </c>
      <c r="D71" s="175"/>
      <c r="E71" s="58"/>
      <c r="F71" s="63" t="str">
        <f t="shared" ref="F71:AL71" si="69">IF(F70&gt;=8,"S","NS")</f>
        <v>S</v>
      </c>
      <c r="G71" s="64" t="str">
        <f t="shared" ref="G71" si="70">IF(G70&gt;=8,"S","NS")</f>
        <v>NS</v>
      </c>
      <c r="H71" s="64" t="str">
        <f t="shared" si="69"/>
        <v>NS</v>
      </c>
      <c r="I71" s="64" t="str">
        <f t="shared" si="69"/>
        <v>NS</v>
      </c>
      <c r="J71" s="64" t="str">
        <f t="shared" si="69"/>
        <v>NS</v>
      </c>
      <c r="K71" s="64" t="str">
        <f t="shared" si="69"/>
        <v>NS</v>
      </c>
      <c r="L71" s="64" t="str">
        <f t="shared" si="69"/>
        <v>NS</v>
      </c>
      <c r="M71" s="64" t="str">
        <f t="shared" si="69"/>
        <v>NS</v>
      </c>
      <c r="N71" s="64" t="str">
        <f t="shared" si="69"/>
        <v>NS</v>
      </c>
      <c r="O71" s="65" t="str">
        <f t="shared" si="69"/>
        <v>NS</v>
      </c>
      <c r="P71" s="66" t="str">
        <f t="shared" si="69"/>
        <v>NS</v>
      </c>
      <c r="Q71" s="64" t="str">
        <f t="shared" si="69"/>
        <v>NS</v>
      </c>
      <c r="R71" s="65" t="str">
        <f t="shared" si="69"/>
        <v>NS</v>
      </c>
      <c r="S71" s="67" t="str">
        <f t="shared" si="69"/>
        <v>NS</v>
      </c>
      <c r="T71" s="66" t="str">
        <f t="shared" si="69"/>
        <v>NS</v>
      </c>
      <c r="U71" s="64" t="str">
        <f t="shared" si="69"/>
        <v>NS</v>
      </c>
      <c r="V71" s="64" t="str">
        <f t="shared" si="69"/>
        <v>NS</v>
      </c>
      <c r="W71" s="64" t="str">
        <f t="shared" si="69"/>
        <v>NS</v>
      </c>
      <c r="X71" s="64" t="str">
        <f t="shared" si="69"/>
        <v>NS</v>
      </c>
      <c r="Y71" s="64" t="str">
        <f t="shared" si="69"/>
        <v>NS</v>
      </c>
      <c r="Z71" s="64" t="str">
        <f t="shared" ref="Z71" si="71">IF(Z70&gt;=8,"S","NS")</f>
        <v>NS</v>
      </c>
      <c r="AA71" s="64" t="str">
        <f t="shared" si="69"/>
        <v>NS</v>
      </c>
      <c r="AB71" s="64" t="str">
        <f t="shared" si="69"/>
        <v>NS</v>
      </c>
      <c r="AC71" s="64" t="str">
        <f t="shared" si="69"/>
        <v>NS</v>
      </c>
      <c r="AD71" s="64" t="str">
        <f t="shared" si="69"/>
        <v>NS</v>
      </c>
      <c r="AE71" s="65" t="str">
        <f t="shared" si="69"/>
        <v>NS</v>
      </c>
      <c r="AF71" s="66" t="str">
        <f t="shared" si="69"/>
        <v>NS</v>
      </c>
      <c r="AG71" s="64" t="str">
        <f t="shared" si="69"/>
        <v>NS</v>
      </c>
      <c r="AH71" s="64" t="str">
        <f t="shared" si="69"/>
        <v>NS</v>
      </c>
      <c r="AI71" s="65" t="str">
        <f t="shared" si="69"/>
        <v>NS</v>
      </c>
      <c r="AJ71" s="66" t="str">
        <f t="shared" si="69"/>
        <v>NS</v>
      </c>
      <c r="AK71" s="64" t="str">
        <f t="shared" si="69"/>
        <v>NS</v>
      </c>
      <c r="AL71" s="63" t="str">
        <f t="shared" si="69"/>
        <v>NS</v>
      </c>
      <c r="AM71" s="108"/>
    </row>
    <row r="72" spans="1:39" ht="12" customHeight="1" x14ac:dyDescent="0.2">
      <c r="A72" s="178"/>
      <c r="B72" s="179"/>
      <c r="C72" s="170" t="s">
        <v>70</v>
      </c>
      <c r="D72" s="171"/>
      <c r="E72" s="55" t="s">
        <v>14</v>
      </c>
      <c r="F72" s="71">
        <v>1</v>
      </c>
      <c r="G72" s="74"/>
      <c r="H72" s="74"/>
      <c r="I72" s="74"/>
      <c r="J72" s="74"/>
      <c r="K72" s="74"/>
      <c r="L72" s="74"/>
      <c r="M72" s="74"/>
      <c r="N72" s="74"/>
      <c r="O72" s="72"/>
      <c r="P72" s="73"/>
      <c r="Q72" s="74"/>
      <c r="R72" s="72"/>
      <c r="S72" s="75"/>
      <c r="T72" s="73"/>
      <c r="U72" s="74"/>
      <c r="V72" s="74"/>
      <c r="W72" s="74"/>
      <c r="X72" s="74"/>
      <c r="Y72" s="74"/>
      <c r="Z72" s="74"/>
      <c r="AA72" s="74"/>
      <c r="AB72" s="74"/>
      <c r="AC72" s="74"/>
      <c r="AD72" s="60"/>
      <c r="AE72" s="69"/>
      <c r="AF72" s="70"/>
      <c r="AG72" s="60"/>
      <c r="AH72" s="60"/>
      <c r="AI72" s="69"/>
      <c r="AJ72" s="70"/>
      <c r="AK72" s="60"/>
      <c r="AL72" s="68"/>
      <c r="AM72" s="108"/>
    </row>
    <row r="73" spans="1:39" ht="12" customHeight="1" x14ac:dyDescent="0.2">
      <c r="A73" s="178"/>
      <c r="B73" s="179"/>
      <c r="C73" s="172"/>
      <c r="D73" s="173"/>
      <c r="E73" s="56" t="s">
        <v>15</v>
      </c>
      <c r="F73" s="53">
        <v>1</v>
      </c>
      <c r="G73" s="9"/>
      <c r="H73" s="9"/>
      <c r="I73" s="9"/>
      <c r="J73" s="9"/>
      <c r="K73" s="9"/>
      <c r="L73" s="9"/>
      <c r="M73" s="9"/>
      <c r="N73" s="9"/>
      <c r="O73" s="40"/>
      <c r="P73" s="37"/>
      <c r="Q73" s="9"/>
      <c r="R73" s="40"/>
      <c r="S73" s="13"/>
      <c r="T73" s="37"/>
      <c r="U73" s="9"/>
      <c r="V73" s="9"/>
      <c r="W73" s="9"/>
      <c r="X73" s="9"/>
      <c r="Y73" s="9"/>
      <c r="Z73" s="9"/>
      <c r="AA73" s="9"/>
      <c r="AB73" s="9"/>
      <c r="AC73" s="9"/>
      <c r="AD73" s="8"/>
      <c r="AE73" s="39"/>
      <c r="AF73" s="35"/>
      <c r="AG73" s="8"/>
      <c r="AH73" s="8"/>
      <c r="AI73" s="39"/>
      <c r="AJ73" s="35"/>
      <c r="AK73" s="8"/>
      <c r="AL73" s="44"/>
      <c r="AM73" s="108"/>
    </row>
    <row r="74" spans="1:39" ht="12" customHeight="1" x14ac:dyDescent="0.2">
      <c r="A74" s="178"/>
      <c r="B74" s="179"/>
      <c r="C74" s="172"/>
      <c r="D74" s="173"/>
      <c r="E74" s="56" t="s">
        <v>16</v>
      </c>
      <c r="F74" s="53">
        <v>2</v>
      </c>
      <c r="G74" s="9"/>
      <c r="H74" s="9"/>
      <c r="I74" s="9"/>
      <c r="J74" s="9"/>
      <c r="K74" s="9"/>
      <c r="L74" s="9"/>
      <c r="M74" s="9"/>
      <c r="N74" s="9"/>
      <c r="O74" s="40"/>
      <c r="P74" s="37"/>
      <c r="Q74" s="9"/>
      <c r="R74" s="40"/>
      <c r="S74" s="13"/>
      <c r="T74" s="37"/>
      <c r="U74" s="9"/>
      <c r="V74" s="9"/>
      <c r="W74" s="9"/>
      <c r="X74" s="9"/>
      <c r="Y74" s="9"/>
      <c r="Z74" s="9"/>
      <c r="AA74" s="9"/>
      <c r="AB74" s="9"/>
      <c r="AC74" s="9"/>
      <c r="AD74" s="8"/>
      <c r="AE74" s="39"/>
      <c r="AF74" s="35"/>
      <c r="AG74" s="8"/>
      <c r="AH74" s="8"/>
      <c r="AI74" s="39"/>
      <c r="AJ74" s="35"/>
      <c r="AK74" s="8"/>
      <c r="AL74" s="44"/>
      <c r="AM74" s="108"/>
    </row>
    <row r="75" spans="1:39" ht="12" customHeight="1" x14ac:dyDescent="0.2">
      <c r="A75" s="178"/>
      <c r="B75" s="179"/>
      <c r="C75" s="172"/>
      <c r="D75" s="173"/>
      <c r="E75" s="57" t="s">
        <v>34</v>
      </c>
      <c r="F75" s="52">
        <f t="shared" ref="F75:AL75" si="72">SUMPRODUCT((F72+F73)*(F74))</f>
        <v>4</v>
      </c>
      <c r="G75" s="34">
        <f t="shared" ref="G75" si="73">SUMPRODUCT((G72+G73)*(G74))</f>
        <v>0</v>
      </c>
      <c r="H75" s="34">
        <f t="shared" si="72"/>
        <v>0</v>
      </c>
      <c r="I75" s="34">
        <f t="shared" si="72"/>
        <v>0</v>
      </c>
      <c r="J75" s="34">
        <f t="shared" si="72"/>
        <v>0</v>
      </c>
      <c r="K75" s="34">
        <f t="shared" si="72"/>
        <v>0</v>
      </c>
      <c r="L75" s="34">
        <f t="shared" si="72"/>
        <v>0</v>
      </c>
      <c r="M75" s="34">
        <f t="shared" si="72"/>
        <v>0</v>
      </c>
      <c r="N75" s="34">
        <f t="shared" si="72"/>
        <v>0</v>
      </c>
      <c r="O75" s="33">
        <f t="shared" si="72"/>
        <v>0</v>
      </c>
      <c r="P75" s="36">
        <f t="shared" si="72"/>
        <v>0</v>
      </c>
      <c r="Q75" s="34">
        <f t="shared" si="72"/>
        <v>0</v>
      </c>
      <c r="R75" s="33">
        <f t="shared" si="72"/>
        <v>0</v>
      </c>
      <c r="S75" s="12">
        <f t="shared" si="72"/>
        <v>0</v>
      </c>
      <c r="T75" s="36">
        <f t="shared" si="72"/>
        <v>0</v>
      </c>
      <c r="U75" s="34">
        <f t="shared" si="72"/>
        <v>0</v>
      </c>
      <c r="V75" s="34">
        <f t="shared" si="72"/>
        <v>0</v>
      </c>
      <c r="W75" s="34">
        <f t="shared" si="72"/>
        <v>0</v>
      </c>
      <c r="X75" s="34">
        <f t="shared" si="72"/>
        <v>0</v>
      </c>
      <c r="Y75" s="34">
        <f t="shared" si="72"/>
        <v>0</v>
      </c>
      <c r="Z75" s="34">
        <f t="shared" ref="Z75" si="74">SUMPRODUCT((Z72+Z73)*(Z74))</f>
        <v>0</v>
      </c>
      <c r="AA75" s="34">
        <f t="shared" si="72"/>
        <v>0</v>
      </c>
      <c r="AB75" s="34">
        <f t="shared" si="72"/>
        <v>0</v>
      </c>
      <c r="AC75" s="34">
        <f t="shared" si="72"/>
        <v>0</v>
      </c>
      <c r="AD75" s="34">
        <f t="shared" si="72"/>
        <v>0</v>
      </c>
      <c r="AE75" s="33">
        <f t="shared" si="72"/>
        <v>0</v>
      </c>
      <c r="AF75" s="36">
        <f t="shared" si="72"/>
        <v>0</v>
      </c>
      <c r="AG75" s="34">
        <f t="shared" si="72"/>
        <v>0</v>
      </c>
      <c r="AH75" s="34">
        <f t="shared" si="72"/>
        <v>0</v>
      </c>
      <c r="AI75" s="33">
        <f t="shared" si="72"/>
        <v>0</v>
      </c>
      <c r="AJ75" s="36">
        <f t="shared" si="72"/>
        <v>0</v>
      </c>
      <c r="AK75" s="34">
        <f t="shared" si="72"/>
        <v>0</v>
      </c>
      <c r="AL75" s="52">
        <f t="shared" si="72"/>
        <v>0</v>
      </c>
      <c r="AM75" s="108"/>
    </row>
    <row r="76" spans="1:39" ht="12" customHeight="1" thickBot="1" x14ac:dyDescent="0.25">
      <c r="A76" s="178"/>
      <c r="B76" s="179"/>
      <c r="C76" s="174" t="s">
        <v>35</v>
      </c>
      <c r="D76" s="175"/>
      <c r="E76" s="58"/>
      <c r="F76" s="63" t="str">
        <f t="shared" ref="F76:AL76" si="75">IF(F75&gt;=9,"S","NS")</f>
        <v>NS</v>
      </c>
      <c r="G76" s="64" t="str">
        <f t="shared" ref="G76" si="76">IF(G75&gt;=9,"S","NS")</f>
        <v>NS</v>
      </c>
      <c r="H76" s="64" t="str">
        <f t="shared" si="75"/>
        <v>NS</v>
      </c>
      <c r="I76" s="64" t="str">
        <f t="shared" si="75"/>
        <v>NS</v>
      </c>
      <c r="J76" s="64" t="str">
        <f t="shared" si="75"/>
        <v>NS</v>
      </c>
      <c r="K76" s="64" t="str">
        <f t="shared" si="75"/>
        <v>NS</v>
      </c>
      <c r="L76" s="64" t="str">
        <f t="shared" si="75"/>
        <v>NS</v>
      </c>
      <c r="M76" s="64" t="str">
        <f t="shared" si="75"/>
        <v>NS</v>
      </c>
      <c r="N76" s="64" t="str">
        <f t="shared" si="75"/>
        <v>NS</v>
      </c>
      <c r="O76" s="65" t="str">
        <f t="shared" si="75"/>
        <v>NS</v>
      </c>
      <c r="P76" s="66" t="str">
        <f t="shared" si="75"/>
        <v>NS</v>
      </c>
      <c r="Q76" s="64" t="str">
        <f t="shared" si="75"/>
        <v>NS</v>
      </c>
      <c r="R76" s="65" t="str">
        <f t="shared" si="75"/>
        <v>NS</v>
      </c>
      <c r="S76" s="67" t="str">
        <f t="shared" si="75"/>
        <v>NS</v>
      </c>
      <c r="T76" s="66" t="str">
        <f t="shared" si="75"/>
        <v>NS</v>
      </c>
      <c r="U76" s="64" t="str">
        <f t="shared" si="75"/>
        <v>NS</v>
      </c>
      <c r="V76" s="64" t="str">
        <f t="shared" si="75"/>
        <v>NS</v>
      </c>
      <c r="W76" s="64" t="str">
        <f t="shared" si="75"/>
        <v>NS</v>
      </c>
      <c r="X76" s="64" t="str">
        <f t="shared" si="75"/>
        <v>NS</v>
      </c>
      <c r="Y76" s="64" t="str">
        <f t="shared" si="75"/>
        <v>NS</v>
      </c>
      <c r="Z76" s="64" t="str">
        <f t="shared" ref="Z76" si="77">IF(Z75&gt;=9,"S","NS")</f>
        <v>NS</v>
      </c>
      <c r="AA76" s="64" t="str">
        <f t="shared" si="75"/>
        <v>NS</v>
      </c>
      <c r="AB76" s="64" t="str">
        <f t="shared" si="75"/>
        <v>NS</v>
      </c>
      <c r="AC76" s="64" t="str">
        <f t="shared" si="75"/>
        <v>NS</v>
      </c>
      <c r="AD76" s="64" t="str">
        <f t="shared" si="75"/>
        <v>NS</v>
      </c>
      <c r="AE76" s="65" t="str">
        <f t="shared" si="75"/>
        <v>NS</v>
      </c>
      <c r="AF76" s="66" t="str">
        <f t="shared" si="75"/>
        <v>NS</v>
      </c>
      <c r="AG76" s="64" t="str">
        <f t="shared" si="75"/>
        <v>NS</v>
      </c>
      <c r="AH76" s="64" t="str">
        <f t="shared" si="75"/>
        <v>NS</v>
      </c>
      <c r="AI76" s="65" t="str">
        <f t="shared" si="75"/>
        <v>NS</v>
      </c>
      <c r="AJ76" s="66" t="str">
        <f t="shared" si="75"/>
        <v>NS</v>
      </c>
      <c r="AK76" s="64" t="str">
        <f t="shared" si="75"/>
        <v>NS</v>
      </c>
      <c r="AL76" s="63" t="str">
        <f t="shared" si="75"/>
        <v>NS</v>
      </c>
      <c r="AM76" s="108"/>
    </row>
    <row r="77" spans="1:39" ht="12" customHeight="1" x14ac:dyDescent="0.2">
      <c r="A77" s="178"/>
      <c r="B77" s="179"/>
      <c r="C77" s="170" t="s">
        <v>71</v>
      </c>
      <c r="D77" s="171"/>
      <c r="E77" s="55" t="s">
        <v>14</v>
      </c>
      <c r="F77" s="71">
        <v>2</v>
      </c>
      <c r="G77" s="74"/>
      <c r="H77" s="74"/>
      <c r="I77" s="74"/>
      <c r="J77" s="74"/>
      <c r="K77" s="74"/>
      <c r="L77" s="74"/>
      <c r="M77" s="74"/>
      <c r="N77" s="74"/>
      <c r="O77" s="72"/>
      <c r="P77" s="73"/>
      <c r="Q77" s="74"/>
      <c r="R77" s="72"/>
      <c r="S77" s="75"/>
      <c r="T77" s="73"/>
      <c r="U77" s="74"/>
      <c r="V77" s="74"/>
      <c r="W77" s="74"/>
      <c r="X77" s="74"/>
      <c r="Y77" s="74"/>
      <c r="Z77" s="74"/>
      <c r="AA77" s="74"/>
      <c r="AB77" s="74"/>
      <c r="AC77" s="74"/>
      <c r="AD77" s="60"/>
      <c r="AE77" s="69"/>
      <c r="AF77" s="70"/>
      <c r="AG77" s="60"/>
      <c r="AH77" s="60"/>
      <c r="AI77" s="69"/>
      <c r="AJ77" s="70"/>
      <c r="AK77" s="60"/>
      <c r="AL77" s="68"/>
      <c r="AM77" s="108"/>
    </row>
    <row r="78" spans="1:39" ht="12" customHeight="1" x14ac:dyDescent="0.2">
      <c r="A78" s="178"/>
      <c r="B78" s="179"/>
      <c r="C78" s="172"/>
      <c r="D78" s="173"/>
      <c r="E78" s="56" t="s">
        <v>15</v>
      </c>
      <c r="F78" s="53">
        <v>1</v>
      </c>
      <c r="G78" s="9"/>
      <c r="H78" s="9"/>
      <c r="I78" s="9"/>
      <c r="J78" s="9"/>
      <c r="K78" s="9"/>
      <c r="L78" s="9"/>
      <c r="M78" s="9"/>
      <c r="N78" s="9"/>
      <c r="O78" s="40"/>
      <c r="P78" s="37"/>
      <c r="Q78" s="9"/>
      <c r="R78" s="40"/>
      <c r="S78" s="13"/>
      <c r="T78" s="37"/>
      <c r="U78" s="9"/>
      <c r="V78" s="9"/>
      <c r="W78" s="9"/>
      <c r="X78" s="9"/>
      <c r="Y78" s="9"/>
      <c r="Z78" s="9"/>
      <c r="AA78" s="9"/>
      <c r="AB78" s="9"/>
      <c r="AC78" s="9"/>
      <c r="AD78" s="8"/>
      <c r="AE78" s="39"/>
      <c r="AF78" s="35"/>
      <c r="AG78" s="8"/>
      <c r="AH78" s="8"/>
      <c r="AI78" s="39"/>
      <c r="AJ78" s="35"/>
      <c r="AK78" s="8"/>
      <c r="AL78" s="44"/>
      <c r="AM78" s="108"/>
    </row>
    <row r="79" spans="1:39" ht="12" customHeight="1" x14ac:dyDescent="0.2">
      <c r="A79" s="178"/>
      <c r="B79" s="179"/>
      <c r="C79" s="172"/>
      <c r="D79" s="173"/>
      <c r="E79" s="56" t="s">
        <v>16</v>
      </c>
      <c r="F79" s="53">
        <v>3</v>
      </c>
      <c r="G79" s="9"/>
      <c r="H79" s="9"/>
      <c r="I79" s="9"/>
      <c r="J79" s="9"/>
      <c r="K79" s="9"/>
      <c r="L79" s="9"/>
      <c r="M79" s="9"/>
      <c r="N79" s="9"/>
      <c r="O79" s="40"/>
      <c r="P79" s="37"/>
      <c r="Q79" s="9"/>
      <c r="R79" s="40"/>
      <c r="S79" s="13"/>
      <c r="T79" s="37"/>
      <c r="U79" s="9"/>
      <c r="V79" s="9"/>
      <c r="W79" s="9"/>
      <c r="X79" s="9"/>
      <c r="Y79" s="9"/>
      <c r="Z79" s="9"/>
      <c r="AA79" s="9"/>
      <c r="AB79" s="9"/>
      <c r="AC79" s="9"/>
      <c r="AD79" s="8"/>
      <c r="AE79" s="39"/>
      <c r="AF79" s="35"/>
      <c r="AG79" s="8"/>
      <c r="AH79" s="8"/>
      <c r="AI79" s="39"/>
      <c r="AJ79" s="35"/>
      <c r="AK79" s="8"/>
      <c r="AL79" s="44"/>
      <c r="AM79" s="108"/>
    </row>
    <row r="80" spans="1:39" ht="12" customHeight="1" x14ac:dyDescent="0.2">
      <c r="A80" s="178"/>
      <c r="B80" s="179"/>
      <c r="C80" s="172"/>
      <c r="D80" s="173"/>
      <c r="E80" s="57" t="s">
        <v>34</v>
      </c>
      <c r="F80" s="52">
        <f t="shared" ref="F80:AL80" si="78">SUMPRODUCT((F77+F78)*(F79))</f>
        <v>9</v>
      </c>
      <c r="G80" s="34">
        <f t="shared" ref="G80" si="79">SUMPRODUCT((G77+G78)*(G79))</f>
        <v>0</v>
      </c>
      <c r="H80" s="34">
        <f t="shared" si="78"/>
        <v>0</v>
      </c>
      <c r="I80" s="34">
        <f t="shared" si="78"/>
        <v>0</v>
      </c>
      <c r="J80" s="34">
        <f t="shared" si="78"/>
        <v>0</v>
      </c>
      <c r="K80" s="34">
        <f t="shared" si="78"/>
        <v>0</v>
      </c>
      <c r="L80" s="34">
        <f t="shared" si="78"/>
        <v>0</v>
      </c>
      <c r="M80" s="34">
        <f t="shared" si="78"/>
        <v>0</v>
      </c>
      <c r="N80" s="34">
        <f t="shared" si="78"/>
        <v>0</v>
      </c>
      <c r="O80" s="33">
        <f t="shared" si="78"/>
        <v>0</v>
      </c>
      <c r="P80" s="36">
        <f t="shared" si="78"/>
        <v>0</v>
      </c>
      <c r="Q80" s="34">
        <f t="shared" si="78"/>
        <v>0</v>
      </c>
      <c r="R80" s="33">
        <f t="shared" si="78"/>
        <v>0</v>
      </c>
      <c r="S80" s="12">
        <f t="shared" si="78"/>
        <v>0</v>
      </c>
      <c r="T80" s="36">
        <f t="shared" si="78"/>
        <v>0</v>
      </c>
      <c r="U80" s="34">
        <f t="shared" si="78"/>
        <v>0</v>
      </c>
      <c r="V80" s="34">
        <f t="shared" si="78"/>
        <v>0</v>
      </c>
      <c r="W80" s="34">
        <f t="shared" si="78"/>
        <v>0</v>
      </c>
      <c r="X80" s="34">
        <f t="shared" si="78"/>
        <v>0</v>
      </c>
      <c r="Y80" s="34">
        <f t="shared" si="78"/>
        <v>0</v>
      </c>
      <c r="Z80" s="34">
        <f t="shared" ref="Z80" si="80">SUMPRODUCT((Z77+Z78)*(Z79))</f>
        <v>0</v>
      </c>
      <c r="AA80" s="34">
        <f t="shared" si="78"/>
        <v>0</v>
      </c>
      <c r="AB80" s="34">
        <f t="shared" si="78"/>
        <v>0</v>
      </c>
      <c r="AC80" s="34">
        <f t="shared" si="78"/>
        <v>0</v>
      </c>
      <c r="AD80" s="34">
        <f t="shared" si="78"/>
        <v>0</v>
      </c>
      <c r="AE80" s="33">
        <f t="shared" si="78"/>
        <v>0</v>
      </c>
      <c r="AF80" s="36">
        <f t="shared" si="78"/>
        <v>0</v>
      </c>
      <c r="AG80" s="34">
        <f t="shared" si="78"/>
        <v>0</v>
      </c>
      <c r="AH80" s="34">
        <f t="shared" si="78"/>
        <v>0</v>
      </c>
      <c r="AI80" s="33">
        <f t="shared" si="78"/>
        <v>0</v>
      </c>
      <c r="AJ80" s="36">
        <f t="shared" si="78"/>
        <v>0</v>
      </c>
      <c r="AK80" s="34">
        <f t="shared" si="78"/>
        <v>0</v>
      </c>
      <c r="AL80" s="52">
        <f t="shared" si="78"/>
        <v>0</v>
      </c>
      <c r="AM80" s="108"/>
    </row>
    <row r="81" spans="1:39" ht="12" customHeight="1" thickBot="1" x14ac:dyDescent="0.25">
      <c r="A81" s="178"/>
      <c r="B81" s="179"/>
      <c r="C81" s="174" t="s">
        <v>35</v>
      </c>
      <c r="D81" s="175"/>
      <c r="E81" s="58"/>
      <c r="F81" s="63" t="str">
        <f t="shared" ref="F81:AL81" si="81">IF(F80&gt;=8,"S","NS")</f>
        <v>S</v>
      </c>
      <c r="G81" s="64" t="str">
        <f t="shared" ref="G81" si="82">IF(G80&gt;=8,"S","NS")</f>
        <v>NS</v>
      </c>
      <c r="H81" s="64" t="str">
        <f t="shared" si="81"/>
        <v>NS</v>
      </c>
      <c r="I81" s="64" t="str">
        <f t="shared" si="81"/>
        <v>NS</v>
      </c>
      <c r="J81" s="64" t="str">
        <f t="shared" si="81"/>
        <v>NS</v>
      </c>
      <c r="K81" s="64" t="str">
        <f t="shared" si="81"/>
        <v>NS</v>
      </c>
      <c r="L81" s="64" t="str">
        <f t="shared" si="81"/>
        <v>NS</v>
      </c>
      <c r="M81" s="64" t="str">
        <f t="shared" si="81"/>
        <v>NS</v>
      </c>
      <c r="N81" s="64" t="str">
        <f t="shared" si="81"/>
        <v>NS</v>
      </c>
      <c r="O81" s="65" t="str">
        <f t="shared" si="81"/>
        <v>NS</v>
      </c>
      <c r="P81" s="66" t="str">
        <f t="shared" si="81"/>
        <v>NS</v>
      </c>
      <c r="Q81" s="64" t="str">
        <f t="shared" si="81"/>
        <v>NS</v>
      </c>
      <c r="R81" s="65" t="str">
        <f t="shared" si="81"/>
        <v>NS</v>
      </c>
      <c r="S81" s="67" t="str">
        <f t="shared" si="81"/>
        <v>NS</v>
      </c>
      <c r="T81" s="66" t="str">
        <f t="shared" si="81"/>
        <v>NS</v>
      </c>
      <c r="U81" s="64" t="str">
        <f t="shared" si="81"/>
        <v>NS</v>
      </c>
      <c r="V81" s="64" t="str">
        <f t="shared" si="81"/>
        <v>NS</v>
      </c>
      <c r="W81" s="64" t="str">
        <f t="shared" si="81"/>
        <v>NS</v>
      </c>
      <c r="X81" s="64" t="str">
        <f t="shared" si="81"/>
        <v>NS</v>
      </c>
      <c r="Y81" s="64" t="str">
        <f t="shared" si="81"/>
        <v>NS</v>
      </c>
      <c r="Z81" s="64" t="str">
        <f t="shared" ref="Z81" si="83">IF(Z80&gt;=8,"S","NS")</f>
        <v>NS</v>
      </c>
      <c r="AA81" s="64" t="str">
        <f t="shared" si="81"/>
        <v>NS</v>
      </c>
      <c r="AB81" s="64" t="str">
        <f t="shared" si="81"/>
        <v>NS</v>
      </c>
      <c r="AC81" s="64" t="str">
        <f t="shared" si="81"/>
        <v>NS</v>
      </c>
      <c r="AD81" s="64" t="str">
        <f t="shared" si="81"/>
        <v>NS</v>
      </c>
      <c r="AE81" s="65" t="str">
        <f t="shared" si="81"/>
        <v>NS</v>
      </c>
      <c r="AF81" s="66" t="str">
        <f t="shared" si="81"/>
        <v>NS</v>
      </c>
      <c r="AG81" s="64" t="str">
        <f t="shared" si="81"/>
        <v>NS</v>
      </c>
      <c r="AH81" s="64" t="str">
        <f t="shared" si="81"/>
        <v>NS</v>
      </c>
      <c r="AI81" s="65" t="str">
        <f t="shared" si="81"/>
        <v>NS</v>
      </c>
      <c r="AJ81" s="66" t="str">
        <f t="shared" si="81"/>
        <v>NS</v>
      </c>
      <c r="AK81" s="64" t="str">
        <f t="shared" si="81"/>
        <v>NS</v>
      </c>
      <c r="AL81" s="63" t="str">
        <f t="shared" si="81"/>
        <v>NS</v>
      </c>
      <c r="AM81" s="108"/>
    </row>
    <row r="82" spans="1:39" ht="12" customHeight="1" x14ac:dyDescent="0.2">
      <c r="A82" s="178"/>
      <c r="B82" s="179"/>
      <c r="C82" s="170" t="s">
        <v>4</v>
      </c>
      <c r="D82" s="171"/>
      <c r="E82" s="55" t="s">
        <v>14</v>
      </c>
      <c r="F82" s="71"/>
      <c r="G82" s="74"/>
      <c r="H82" s="74"/>
      <c r="I82" s="74"/>
      <c r="J82" s="74"/>
      <c r="K82" s="74"/>
      <c r="L82" s="74"/>
      <c r="M82" s="74"/>
      <c r="N82" s="74"/>
      <c r="O82" s="72"/>
      <c r="P82" s="73"/>
      <c r="Q82" s="74"/>
      <c r="R82" s="72"/>
      <c r="S82" s="75"/>
      <c r="T82" s="73"/>
      <c r="U82" s="74"/>
      <c r="V82" s="74"/>
      <c r="W82" s="74"/>
      <c r="X82" s="74"/>
      <c r="Y82" s="74"/>
      <c r="Z82" s="74"/>
      <c r="AA82" s="74"/>
      <c r="AB82" s="74"/>
      <c r="AC82" s="74"/>
      <c r="AD82" s="60"/>
      <c r="AE82" s="69"/>
      <c r="AF82" s="70"/>
      <c r="AG82" s="60"/>
      <c r="AH82" s="60"/>
      <c r="AI82" s="69"/>
      <c r="AJ82" s="70"/>
      <c r="AK82" s="60"/>
      <c r="AL82" s="68"/>
      <c r="AM82" s="108"/>
    </row>
    <row r="83" spans="1:39" ht="12" customHeight="1" x14ac:dyDescent="0.2">
      <c r="A83" s="178"/>
      <c r="B83" s="179"/>
      <c r="C83" s="172"/>
      <c r="D83" s="173"/>
      <c r="E83" s="56" t="s">
        <v>15</v>
      </c>
      <c r="F83" s="53"/>
      <c r="G83" s="9"/>
      <c r="H83" s="9"/>
      <c r="I83" s="9"/>
      <c r="J83" s="9"/>
      <c r="K83" s="9"/>
      <c r="L83" s="9"/>
      <c r="M83" s="9"/>
      <c r="N83" s="9"/>
      <c r="O83" s="40"/>
      <c r="P83" s="37"/>
      <c r="Q83" s="9"/>
      <c r="R83" s="40"/>
      <c r="S83" s="13"/>
      <c r="T83" s="37"/>
      <c r="U83" s="9"/>
      <c r="V83" s="9"/>
      <c r="W83" s="9"/>
      <c r="X83" s="9"/>
      <c r="Y83" s="9"/>
      <c r="Z83" s="9"/>
      <c r="AA83" s="9"/>
      <c r="AB83" s="9"/>
      <c r="AC83" s="9"/>
      <c r="AD83" s="8"/>
      <c r="AE83" s="39"/>
      <c r="AF83" s="35"/>
      <c r="AG83" s="8"/>
      <c r="AH83" s="8"/>
      <c r="AI83" s="39"/>
      <c r="AJ83" s="10"/>
      <c r="AK83" s="8"/>
      <c r="AL83" s="89"/>
      <c r="AM83" s="108"/>
    </row>
    <row r="84" spans="1:39" ht="12" customHeight="1" x14ac:dyDescent="0.2">
      <c r="A84" s="178"/>
      <c r="B84" s="179"/>
      <c r="C84" s="172"/>
      <c r="D84" s="173"/>
      <c r="E84" s="56" t="s">
        <v>16</v>
      </c>
      <c r="F84" s="53"/>
      <c r="G84" s="9"/>
      <c r="H84" s="9"/>
      <c r="I84" s="9"/>
      <c r="J84" s="9"/>
      <c r="K84" s="9"/>
      <c r="L84" s="9"/>
      <c r="M84" s="9"/>
      <c r="N84" s="9"/>
      <c r="O84" s="40"/>
      <c r="P84" s="37"/>
      <c r="Q84" s="9"/>
      <c r="R84" s="40"/>
      <c r="S84" s="13"/>
      <c r="T84" s="37"/>
      <c r="U84" s="9"/>
      <c r="V84" s="9"/>
      <c r="W84" s="9"/>
      <c r="X84" s="9"/>
      <c r="Y84" s="9"/>
      <c r="Z84" s="9"/>
      <c r="AA84" s="9"/>
      <c r="AB84" s="9"/>
      <c r="AC84" s="9"/>
      <c r="AD84" s="8"/>
      <c r="AE84" s="39"/>
      <c r="AF84" s="35"/>
      <c r="AG84" s="8"/>
      <c r="AH84" s="8"/>
      <c r="AI84" s="39"/>
      <c r="AJ84" s="35"/>
      <c r="AK84" s="8"/>
      <c r="AL84" s="44"/>
      <c r="AM84" s="108"/>
    </row>
    <row r="85" spans="1:39" ht="12" customHeight="1" x14ac:dyDescent="0.2">
      <c r="A85" s="178"/>
      <c r="B85" s="179"/>
      <c r="C85" s="172"/>
      <c r="D85" s="173"/>
      <c r="E85" s="57" t="s">
        <v>34</v>
      </c>
      <c r="F85" s="52">
        <f t="shared" ref="F85:AL85" si="84">SUMPRODUCT((F82+F83)*(F84))</f>
        <v>0</v>
      </c>
      <c r="G85" s="34">
        <f t="shared" ref="G85" si="85">SUMPRODUCT((G82+G83)*(G84))</f>
        <v>0</v>
      </c>
      <c r="H85" s="34">
        <f t="shared" si="84"/>
        <v>0</v>
      </c>
      <c r="I85" s="34">
        <f t="shared" si="84"/>
        <v>0</v>
      </c>
      <c r="J85" s="34">
        <f t="shared" si="84"/>
        <v>0</v>
      </c>
      <c r="K85" s="34">
        <f t="shared" si="84"/>
        <v>0</v>
      </c>
      <c r="L85" s="34">
        <f t="shared" si="84"/>
        <v>0</v>
      </c>
      <c r="M85" s="34">
        <f t="shared" si="84"/>
        <v>0</v>
      </c>
      <c r="N85" s="34">
        <f t="shared" si="84"/>
        <v>0</v>
      </c>
      <c r="O85" s="33">
        <f t="shared" si="84"/>
        <v>0</v>
      </c>
      <c r="P85" s="36">
        <f t="shared" si="84"/>
        <v>0</v>
      </c>
      <c r="Q85" s="34">
        <f t="shared" si="84"/>
        <v>0</v>
      </c>
      <c r="R85" s="33">
        <f t="shared" si="84"/>
        <v>0</v>
      </c>
      <c r="S85" s="12">
        <f t="shared" si="84"/>
        <v>0</v>
      </c>
      <c r="T85" s="36">
        <f t="shared" si="84"/>
        <v>0</v>
      </c>
      <c r="U85" s="34">
        <f t="shared" si="84"/>
        <v>0</v>
      </c>
      <c r="V85" s="34">
        <f t="shared" si="84"/>
        <v>0</v>
      </c>
      <c r="W85" s="34">
        <f t="shared" si="84"/>
        <v>0</v>
      </c>
      <c r="X85" s="34">
        <f t="shared" si="84"/>
        <v>0</v>
      </c>
      <c r="Y85" s="34">
        <f t="shared" si="84"/>
        <v>0</v>
      </c>
      <c r="Z85" s="34">
        <f t="shared" ref="Z85" si="86">SUMPRODUCT((Z82+Z83)*(Z84))</f>
        <v>0</v>
      </c>
      <c r="AA85" s="34">
        <f t="shared" si="84"/>
        <v>0</v>
      </c>
      <c r="AB85" s="34">
        <f t="shared" si="84"/>
        <v>0</v>
      </c>
      <c r="AC85" s="34">
        <f t="shared" si="84"/>
        <v>0</v>
      </c>
      <c r="AD85" s="34">
        <f t="shared" si="84"/>
        <v>0</v>
      </c>
      <c r="AE85" s="33">
        <f t="shared" si="84"/>
        <v>0</v>
      </c>
      <c r="AF85" s="36">
        <f t="shared" si="84"/>
        <v>0</v>
      </c>
      <c r="AG85" s="34">
        <f t="shared" si="84"/>
        <v>0</v>
      </c>
      <c r="AH85" s="34">
        <f t="shared" si="84"/>
        <v>0</v>
      </c>
      <c r="AI85" s="33">
        <f t="shared" si="84"/>
        <v>0</v>
      </c>
      <c r="AJ85" s="36">
        <f t="shared" si="84"/>
        <v>0</v>
      </c>
      <c r="AK85" s="34">
        <f t="shared" si="84"/>
        <v>0</v>
      </c>
      <c r="AL85" s="52">
        <f t="shared" si="84"/>
        <v>0</v>
      </c>
      <c r="AM85" s="108"/>
    </row>
    <row r="86" spans="1:39" ht="12" customHeight="1" thickBot="1" x14ac:dyDescent="0.25">
      <c r="A86" s="178"/>
      <c r="B86" s="179"/>
      <c r="C86" s="174" t="s">
        <v>35</v>
      </c>
      <c r="D86" s="175"/>
      <c r="E86" s="58"/>
      <c r="F86" s="65" t="str">
        <f t="shared" ref="F86:AL86" si="87">IF(F85&gt;=8,"S","NS")</f>
        <v>NS</v>
      </c>
      <c r="G86" s="64" t="str">
        <f t="shared" ref="G86" si="88">IF(G85&gt;=8,"S","NS")</f>
        <v>NS</v>
      </c>
      <c r="H86" s="64" t="str">
        <f t="shared" si="87"/>
        <v>NS</v>
      </c>
      <c r="I86" s="64" t="str">
        <f t="shared" si="87"/>
        <v>NS</v>
      </c>
      <c r="J86" s="64" t="str">
        <f t="shared" si="87"/>
        <v>NS</v>
      </c>
      <c r="K86" s="64" t="str">
        <f t="shared" si="87"/>
        <v>NS</v>
      </c>
      <c r="L86" s="64" t="str">
        <f t="shared" si="87"/>
        <v>NS</v>
      </c>
      <c r="M86" s="64" t="str">
        <f t="shared" si="87"/>
        <v>NS</v>
      </c>
      <c r="N86" s="64" t="str">
        <f t="shared" si="87"/>
        <v>NS</v>
      </c>
      <c r="O86" s="65" t="str">
        <f t="shared" si="87"/>
        <v>NS</v>
      </c>
      <c r="P86" s="66" t="str">
        <f t="shared" si="87"/>
        <v>NS</v>
      </c>
      <c r="Q86" s="64" t="str">
        <f t="shared" si="87"/>
        <v>NS</v>
      </c>
      <c r="R86" s="65" t="str">
        <f t="shared" si="87"/>
        <v>NS</v>
      </c>
      <c r="S86" s="67" t="str">
        <f t="shared" si="87"/>
        <v>NS</v>
      </c>
      <c r="T86" s="66" t="str">
        <f t="shared" si="87"/>
        <v>NS</v>
      </c>
      <c r="U86" s="64" t="str">
        <f t="shared" si="87"/>
        <v>NS</v>
      </c>
      <c r="V86" s="64" t="str">
        <f t="shared" si="87"/>
        <v>NS</v>
      </c>
      <c r="W86" s="64" t="str">
        <f t="shared" si="87"/>
        <v>NS</v>
      </c>
      <c r="X86" s="64" t="str">
        <f t="shared" si="87"/>
        <v>NS</v>
      </c>
      <c r="Y86" s="64" t="str">
        <f t="shared" si="87"/>
        <v>NS</v>
      </c>
      <c r="Z86" s="64" t="str">
        <f t="shared" ref="Z86" si="89">IF(Z85&gt;=8,"S","NS")</f>
        <v>NS</v>
      </c>
      <c r="AA86" s="63" t="str">
        <f t="shared" si="87"/>
        <v>NS</v>
      </c>
      <c r="AB86" s="64" t="str">
        <f t="shared" si="87"/>
        <v>NS</v>
      </c>
      <c r="AC86" s="64" t="str">
        <f t="shared" si="87"/>
        <v>NS</v>
      </c>
      <c r="AD86" s="65" t="str">
        <f t="shared" si="87"/>
        <v>NS</v>
      </c>
      <c r="AE86" s="67" t="str">
        <f t="shared" si="87"/>
        <v>NS</v>
      </c>
      <c r="AF86" s="66" t="str">
        <f t="shared" si="87"/>
        <v>NS</v>
      </c>
      <c r="AG86" s="64" t="str">
        <f t="shared" si="87"/>
        <v>NS</v>
      </c>
      <c r="AH86" s="64" t="str">
        <f t="shared" si="87"/>
        <v>NS</v>
      </c>
      <c r="AI86" s="65" t="str">
        <f t="shared" si="87"/>
        <v>NS</v>
      </c>
      <c r="AJ86" s="66" t="str">
        <f t="shared" si="87"/>
        <v>NS</v>
      </c>
      <c r="AK86" s="64" t="str">
        <f t="shared" si="87"/>
        <v>NS</v>
      </c>
      <c r="AL86" s="63" t="str">
        <f t="shared" si="87"/>
        <v>NS</v>
      </c>
      <c r="AM86" s="108"/>
    </row>
    <row r="87" spans="1:39" ht="12" customHeight="1" x14ac:dyDescent="0.2">
      <c r="A87" s="178"/>
      <c r="B87" s="179"/>
      <c r="C87" s="170" t="s">
        <v>78</v>
      </c>
      <c r="D87" s="171"/>
      <c r="E87" s="55" t="s">
        <v>14</v>
      </c>
      <c r="F87" s="71"/>
      <c r="G87" s="74"/>
      <c r="H87" s="74"/>
      <c r="I87" s="74"/>
      <c r="J87" s="74"/>
      <c r="K87" s="74"/>
      <c r="L87" s="74"/>
      <c r="M87" s="74"/>
      <c r="N87" s="74"/>
      <c r="O87" s="72"/>
      <c r="P87" s="73"/>
      <c r="Q87" s="74"/>
      <c r="R87" s="72"/>
      <c r="S87" s="75"/>
      <c r="T87" s="73"/>
      <c r="U87" s="74"/>
      <c r="V87" s="74"/>
      <c r="W87" s="74"/>
      <c r="X87" s="74"/>
      <c r="Y87" s="74"/>
      <c r="Z87" s="74"/>
      <c r="AA87" s="74"/>
      <c r="AB87" s="74"/>
      <c r="AC87" s="74"/>
      <c r="AD87" s="60"/>
      <c r="AE87" s="69"/>
      <c r="AF87" s="70"/>
      <c r="AG87" s="60"/>
      <c r="AH87" s="60"/>
      <c r="AI87" s="69"/>
      <c r="AJ87" s="70"/>
      <c r="AK87" s="60"/>
      <c r="AL87" s="68"/>
      <c r="AM87" s="108"/>
    </row>
    <row r="88" spans="1:39" ht="12" customHeight="1" x14ac:dyDescent="0.2">
      <c r="A88" s="178"/>
      <c r="B88" s="179"/>
      <c r="C88" s="172"/>
      <c r="D88" s="173"/>
      <c r="E88" s="56" t="s">
        <v>15</v>
      </c>
      <c r="F88" s="53"/>
      <c r="G88" s="9"/>
      <c r="H88" s="9"/>
      <c r="I88" s="9"/>
      <c r="J88" s="9"/>
      <c r="K88" s="9"/>
      <c r="L88" s="9"/>
      <c r="M88" s="9"/>
      <c r="N88" s="9"/>
      <c r="O88" s="40"/>
      <c r="P88" s="37"/>
      <c r="Q88" s="9"/>
      <c r="R88" s="40"/>
      <c r="S88" s="13"/>
      <c r="T88" s="37"/>
      <c r="U88" s="9"/>
      <c r="V88" s="9"/>
      <c r="W88" s="9"/>
      <c r="X88" s="9"/>
      <c r="Y88" s="9"/>
      <c r="Z88" s="9"/>
      <c r="AA88" s="9"/>
      <c r="AB88" s="9"/>
      <c r="AC88" s="9"/>
      <c r="AD88" s="8"/>
      <c r="AE88" s="39"/>
      <c r="AF88" s="35"/>
      <c r="AG88" s="8"/>
      <c r="AH88" s="8"/>
      <c r="AI88" s="39"/>
      <c r="AJ88" s="10"/>
      <c r="AK88" s="8"/>
      <c r="AL88" s="89"/>
      <c r="AM88" s="108"/>
    </row>
    <row r="89" spans="1:39" ht="12" customHeight="1" x14ac:dyDescent="0.2">
      <c r="A89" s="178"/>
      <c r="B89" s="179"/>
      <c r="C89" s="172"/>
      <c r="D89" s="173"/>
      <c r="E89" s="56" t="s">
        <v>16</v>
      </c>
      <c r="F89" s="53"/>
      <c r="G89" s="9"/>
      <c r="H89" s="9"/>
      <c r="I89" s="9"/>
      <c r="J89" s="9"/>
      <c r="K89" s="9"/>
      <c r="L89" s="9"/>
      <c r="M89" s="9"/>
      <c r="N89" s="9"/>
      <c r="O89" s="40"/>
      <c r="P89" s="37"/>
      <c r="Q89" s="9"/>
      <c r="R89" s="40"/>
      <c r="S89" s="13"/>
      <c r="T89" s="37"/>
      <c r="U89" s="9"/>
      <c r="V89" s="9"/>
      <c r="W89" s="9"/>
      <c r="X89" s="9"/>
      <c r="Y89" s="9"/>
      <c r="Z89" s="9"/>
      <c r="AA89" s="9"/>
      <c r="AB89" s="9"/>
      <c r="AC89" s="9"/>
      <c r="AD89" s="8"/>
      <c r="AE89" s="39"/>
      <c r="AF89" s="35"/>
      <c r="AG89" s="8"/>
      <c r="AH89" s="8"/>
      <c r="AI89" s="39"/>
      <c r="AJ89" s="35"/>
      <c r="AK89" s="8"/>
      <c r="AL89" s="44"/>
      <c r="AM89" s="108"/>
    </row>
    <row r="90" spans="1:39" ht="12" customHeight="1" x14ac:dyDescent="0.2">
      <c r="A90" s="178"/>
      <c r="B90" s="179"/>
      <c r="C90" s="172"/>
      <c r="D90" s="173"/>
      <c r="E90" s="57" t="s">
        <v>34</v>
      </c>
      <c r="F90" s="52">
        <f t="shared" ref="F90:AL90" si="90">SUMPRODUCT((F87+F88)*(F89))</f>
        <v>0</v>
      </c>
      <c r="G90" s="34">
        <f t="shared" ref="G90" si="91">SUMPRODUCT((G87+G88)*(G89))</f>
        <v>0</v>
      </c>
      <c r="H90" s="34">
        <f t="shared" si="90"/>
        <v>0</v>
      </c>
      <c r="I90" s="34">
        <f t="shared" si="90"/>
        <v>0</v>
      </c>
      <c r="J90" s="34">
        <f t="shared" si="90"/>
        <v>0</v>
      </c>
      <c r="K90" s="34">
        <f t="shared" si="90"/>
        <v>0</v>
      </c>
      <c r="L90" s="34">
        <f t="shared" si="90"/>
        <v>0</v>
      </c>
      <c r="M90" s="34">
        <f t="shared" si="90"/>
        <v>0</v>
      </c>
      <c r="N90" s="34">
        <f t="shared" si="90"/>
        <v>0</v>
      </c>
      <c r="O90" s="33">
        <f t="shared" si="90"/>
        <v>0</v>
      </c>
      <c r="P90" s="36">
        <f t="shared" si="90"/>
        <v>0</v>
      </c>
      <c r="Q90" s="34">
        <f t="shared" si="90"/>
        <v>0</v>
      </c>
      <c r="R90" s="33">
        <f t="shared" si="90"/>
        <v>0</v>
      </c>
      <c r="S90" s="12">
        <f t="shared" si="90"/>
        <v>0</v>
      </c>
      <c r="T90" s="36">
        <f t="shared" si="90"/>
        <v>0</v>
      </c>
      <c r="U90" s="34">
        <f t="shared" si="90"/>
        <v>0</v>
      </c>
      <c r="V90" s="34">
        <f t="shared" si="90"/>
        <v>0</v>
      </c>
      <c r="W90" s="34">
        <f t="shared" si="90"/>
        <v>0</v>
      </c>
      <c r="X90" s="34">
        <f t="shared" si="90"/>
        <v>0</v>
      </c>
      <c r="Y90" s="34">
        <f t="shared" si="90"/>
        <v>0</v>
      </c>
      <c r="Z90" s="34">
        <f t="shared" ref="Z90" si="92">SUMPRODUCT((Z87+Z88)*(Z89))</f>
        <v>0</v>
      </c>
      <c r="AA90" s="34">
        <f t="shared" si="90"/>
        <v>0</v>
      </c>
      <c r="AB90" s="34">
        <f t="shared" si="90"/>
        <v>0</v>
      </c>
      <c r="AC90" s="34">
        <f t="shared" si="90"/>
        <v>0</v>
      </c>
      <c r="AD90" s="34">
        <f t="shared" si="90"/>
        <v>0</v>
      </c>
      <c r="AE90" s="33">
        <f t="shared" si="90"/>
        <v>0</v>
      </c>
      <c r="AF90" s="36">
        <f t="shared" si="90"/>
        <v>0</v>
      </c>
      <c r="AG90" s="34">
        <f t="shared" si="90"/>
        <v>0</v>
      </c>
      <c r="AH90" s="34">
        <f t="shared" si="90"/>
        <v>0</v>
      </c>
      <c r="AI90" s="33">
        <f t="shared" si="90"/>
        <v>0</v>
      </c>
      <c r="AJ90" s="36">
        <f t="shared" si="90"/>
        <v>0</v>
      </c>
      <c r="AK90" s="34">
        <f t="shared" si="90"/>
        <v>0</v>
      </c>
      <c r="AL90" s="52">
        <f t="shared" si="90"/>
        <v>0</v>
      </c>
      <c r="AM90" s="108"/>
    </row>
    <row r="91" spans="1:39" ht="12" customHeight="1" thickBot="1" x14ac:dyDescent="0.25">
      <c r="A91" s="180"/>
      <c r="B91" s="181"/>
      <c r="C91" s="174" t="s">
        <v>35</v>
      </c>
      <c r="D91" s="175"/>
      <c r="E91" s="58"/>
      <c r="F91" s="65" t="str">
        <f t="shared" ref="F91:AL91" si="93">IF(F90&gt;=8,"S","NS")</f>
        <v>NS</v>
      </c>
      <c r="G91" s="64" t="str">
        <f t="shared" ref="G91" si="94">IF(G90&gt;=8,"S","NS")</f>
        <v>NS</v>
      </c>
      <c r="H91" s="64" t="str">
        <f t="shared" si="93"/>
        <v>NS</v>
      </c>
      <c r="I91" s="64" t="str">
        <f t="shared" si="93"/>
        <v>NS</v>
      </c>
      <c r="J91" s="64" t="str">
        <f t="shared" si="93"/>
        <v>NS</v>
      </c>
      <c r="K91" s="64" t="str">
        <f t="shared" si="93"/>
        <v>NS</v>
      </c>
      <c r="L91" s="64" t="str">
        <f t="shared" si="93"/>
        <v>NS</v>
      </c>
      <c r="M91" s="64" t="str">
        <f t="shared" si="93"/>
        <v>NS</v>
      </c>
      <c r="N91" s="64" t="str">
        <f t="shared" si="93"/>
        <v>NS</v>
      </c>
      <c r="O91" s="65" t="str">
        <f t="shared" si="93"/>
        <v>NS</v>
      </c>
      <c r="P91" s="66" t="str">
        <f t="shared" si="93"/>
        <v>NS</v>
      </c>
      <c r="Q91" s="64" t="str">
        <f t="shared" si="93"/>
        <v>NS</v>
      </c>
      <c r="R91" s="65" t="str">
        <f t="shared" si="93"/>
        <v>NS</v>
      </c>
      <c r="S91" s="67" t="str">
        <f t="shared" si="93"/>
        <v>NS</v>
      </c>
      <c r="T91" s="66" t="str">
        <f t="shared" si="93"/>
        <v>NS</v>
      </c>
      <c r="U91" s="64" t="str">
        <f t="shared" si="93"/>
        <v>NS</v>
      </c>
      <c r="V91" s="64" t="str">
        <f t="shared" si="93"/>
        <v>NS</v>
      </c>
      <c r="W91" s="64" t="str">
        <f t="shared" si="93"/>
        <v>NS</v>
      </c>
      <c r="X91" s="64" t="str">
        <f t="shared" si="93"/>
        <v>NS</v>
      </c>
      <c r="Y91" s="64" t="str">
        <f t="shared" si="93"/>
        <v>NS</v>
      </c>
      <c r="Z91" s="64" t="str">
        <f t="shared" ref="Z91" si="95">IF(Z90&gt;=8,"S","NS")</f>
        <v>NS</v>
      </c>
      <c r="AA91" s="63" t="str">
        <f t="shared" si="93"/>
        <v>NS</v>
      </c>
      <c r="AB91" s="64" t="str">
        <f t="shared" si="93"/>
        <v>NS</v>
      </c>
      <c r="AC91" s="64" t="str">
        <f t="shared" si="93"/>
        <v>NS</v>
      </c>
      <c r="AD91" s="65" t="str">
        <f t="shared" si="93"/>
        <v>NS</v>
      </c>
      <c r="AE91" s="67" t="str">
        <f t="shared" si="93"/>
        <v>NS</v>
      </c>
      <c r="AF91" s="66" t="str">
        <f t="shared" si="93"/>
        <v>NS</v>
      </c>
      <c r="AG91" s="64" t="str">
        <f t="shared" si="93"/>
        <v>NS</v>
      </c>
      <c r="AH91" s="64" t="str">
        <f t="shared" si="93"/>
        <v>NS</v>
      </c>
      <c r="AI91" s="65" t="str">
        <f t="shared" si="93"/>
        <v>NS</v>
      </c>
      <c r="AJ91" s="66" t="str">
        <f t="shared" si="93"/>
        <v>NS</v>
      </c>
      <c r="AK91" s="64" t="str">
        <f t="shared" si="93"/>
        <v>NS</v>
      </c>
      <c r="AL91" s="63" t="str">
        <f t="shared" si="93"/>
        <v>NS</v>
      </c>
      <c r="AM91" s="108"/>
    </row>
    <row r="92" spans="1:39" ht="12" customHeight="1" x14ac:dyDescent="0.2">
      <c r="A92" s="162" t="s">
        <v>82</v>
      </c>
      <c r="B92" s="162"/>
      <c r="C92" s="182" t="s">
        <v>80</v>
      </c>
      <c r="D92" s="183"/>
      <c r="E92" s="55" t="s">
        <v>14</v>
      </c>
      <c r="F92" s="71"/>
      <c r="G92" s="74"/>
      <c r="H92" s="74"/>
      <c r="I92" s="74"/>
      <c r="J92" s="74"/>
      <c r="K92" s="74"/>
      <c r="L92" s="74"/>
      <c r="M92" s="74"/>
      <c r="N92" s="74"/>
      <c r="O92" s="72"/>
      <c r="P92" s="73"/>
      <c r="Q92" s="74"/>
      <c r="R92" s="72"/>
      <c r="S92" s="75"/>
      <c r="T92" s="73"/>
      <c r="U92" s="74"/>
      <c r="V92" s="74"/>
      <c r="W92" s="74"/>
      <c r="X92" s="74"/>
      <c r="Y92" s="74"/>
      <c r="Z92" s="74"/>
      <c r="AA92" s="74"/>
      <c r="AB92" s="74"/>
      <c r="AC92" s="74"/>
      <c r="AD92" s="60"/>
      <c r="AE92" s="69"/>
      <c r="AF92" s="70"/>
      <c r="AG92" s="60"/>
      <c r="AH92" s="60"/>
      <c r="AI92" s="69"/>
      <c r="AJ92" s="70"/>
      <c r="AK92" s="60"/>
      <c r="AL92" s="68"/>
      <c r="AM92" s="108"/>
    </row>
    <row r="93" spans="1:39" ht="12" customHeight="1" x14ac:dyDescent="0.2">
      <c r="A93" s="162"/>
      <c r="B93" s="162"/>
      <c r="C93" s="184"/>
      <c r="D93" s="185"/>
      <c r="E93" s="56" t="s">
        <v>15</v>
      </c>
      <c r="F93" s="53"/>
      <c r="G93" s="9"/>
      <c r="H93" s="9"/>
      <c r="I93" s="9"/>
      <c r="J93" s="9"/>
      <c r="K93" s="9"/>
      <c r="L93" s="9"/>
      <c r="M93" s="9"/>
      <c r="N93" s="9"/>
      <c r="O93" s="40"/>
      <c r="P93" s="37"/>
      <c r="Q93" s="9"/>
      <c r="R93" s="40"/>
      <c r="S93" s="13"/>
      <c r="T93" s="37"/>
      <c r="U93" s="9"/>
      <c r="V93" s="9"/>
      <c r="W93" s="9"/>
      <c r="X93" s="9"/>
      <c r="Y93" s="9"/>
      <c r="Z93" s="9"/>
      <c r="AA93" s="9"/>
      <c r="AB93" s="9"/>
      <c r="AC93" s="9"/>
      <c r="AD93" s="8"/>
      <c r="AE93" s="39"/>
      <c r="AF93" s="35"/>
      <c r="AG93" s="8"/>
      <c r="AH93" s="8"/>
      <c r="AI93" s="39"/>
      <c r="AJ93" s="10"/>
      <c r="AK93" s="8"/>
      <c r="AL93" s="89"/>
      <c r="AM93" s="108"/>
    </row>
    <row r="94" spans="1:39" ht="12" customHeight="1" x14ac:dyDescent="0.2">
      <c r="A94" s="162"/>
      <c r="B94" s="162"/>
      <c r="C94" s="184"/>
      <c r="D94" s="185"/>
      <c r="E94" s="56" t="s">
        <v>16</v>
      </c>
      <c r="F94" s="53"/>
      <c r="G94" s="9"/>
      <c r="H94" s="9"/>
      <c r="I94" s="9"/>
      <c r="J94" s="9"/>
      <c r="K94" s="9"/>
      <c r="L94" s="9"/>
      <c r="M94" s="9"/>
      <c r="N94" s="9"/>
      <c r="O94" s="40"/>
      <c r="P94" s="37"/>
      <c r="Q94" s="9"/>
      <c r="R94" s="40"/>
      <c r="S94" s="13"/>
      <c r="T94" s="37"/>
      <c r="U94" s="9"/>
      <c r="V94" s="9"/>
      <c r="W94" s="9"/>
      <c r="X94" s="9"/>
      <c r="Y94" s="9"/>
      <c r="Z94" s="9"/>
      <c r="AA94" s="9"/>
      <c r="AB94" s="9"/>
      <c r="AC94" s="9"/>
      <c r="AD94" s="8"/>
      <c r="AE94" s="39"/>
      <c r="AF94" s="35"/>
      <c r="AG94" s="8"/>
      <c r="AH94" s="8"/>
      <c r="AI94" s="39"/>
      <c r="AJ94" s="35"/>
      <c r="AK94" s="8"/>
      <c r="AL94" s="44"/>
      <c r="AM94" s="108"/>
    </row>
    <row r="95" spans="1:39" ht="12" customHeight="1" x14ac:dyDescent="0.2">
      <c r="A95" s="162"/>
      <c r="B95" s="162"/>
      <c r="C95" s="186"/>
      <c r="D95" s="187"/>
      <c r="E95" s="57" t="s">
        <v>34</v>
      </c>
      <c r="F95" s="52">
        <f t="shared" ref="F95:AL95" si="96">SUMPRODUCT((F92+F93)*(F94))</f>
        <v>0</v>
      </c>
      <c r="G95" s="34">
        <f t="shared" ref="G95" si="97">SUMPRODUCT((G92+G93)*(G94))</f>
        <v>0</v>
      </c>
      <c r="H95" s="34">
        <f t="shared" si="96"/>
        <v>0</v>
      </c>
      <c r="I95" s="34">
        <f t="shared" si="96"/>
        <v>0</v>
      </c>
      <c r="J95" s="34">
        <f t="shared" si="96"/>
        <v>0</v>
      </c>
      <c r="K95" s="34">
        <f t="shared" si="96"/>
        <v>0</v>
      </c>
      <c r="L95" s="34">
        <f t="shared" si="96"/>
        <v>0</v>
      </c>
      <c r="M95" s="34">
        <f t="shared" si="96"/>
        <v>0</v>
      </c>
      <c r="N95" s="34">
        <f t="shared" si="96"/>
        <v>0</v>
      </c>
      <c r="O95" s="33">
        <f t="shared" si="96"/>
        <v>0</v>
      </c>
      <c r="P95" s="36">
        <f t="shared" si="96"/>
        <v>0</v>
      </c>
      <c r="Q95" s="34">
        <f t="shared" si="96"/>
        <v>0</v>
      </c>
      <c r="R95" s="33">
        <f t="shared" si="96"/>
        <v>0</v>
      </c>
      <c r="S95" s="12">
        <f t="shared" si="96"/>
        <v>0</v>
      </c>
      <c r="T95" s="36">
        <f t="shared" si="96"/>
        <v>0</v>
      </c>
      <c r="U95" s="34">
        <f t="shared" si="96"/>
        <v>0</v>
      </c>
      <c r="V95" s="34">
        <f t="shared" si="96"/>
        <v>0</v>
      </c>
      <c r="W95" s="34">
        <f t="shared" si="96"/>
        <v>0</v>
      </c>
      <c r="X95" s="34">
        <f t="shared" si="96"/>
        <v>0</v>
      </c>
      <c r="Y95" s="34">
        <f t="shared" si="96"/>
        <v>0</v>
      </c>
      <c r="Z95" s="34">
        <f t="shared" ref="Z95" si="98">SUMPRODUCT((Z92+Z93)*(Z94))</f>
        <v>0</v>
      </c>
      <c r="AA95" s="34">
        <f t="shared" si="96"/>
        <v>0</v>
      </c>
      <c r="AB95" s="34">
        <f t="shared" si="96"/>
        <v>0</v>
      </c>
      <c r="AC95" s="34">
        <f t="shared" si="96"/>
        <v>0</v>
      </c>
      <c r="AD95" s="34">
        <f t="shared" si="96"/>
        <v>0</v>
      </c>
      <c r="AE95" s="33">
        <f t="shared" si="96"/>
        <v>0</v>
      </c>
      <c r="AF95" s="36">
        <f t="shared" si="96"/>
        <v>0</v>
      </c>
      <c r="AG95" s="34">
        <f t="shared" si="96"/>
        <v>0</v>
      </c>
      <c r="AH95" s="34">
        <f t="shared" si="96"/>
        <v>0</v>
      </c>
      <c r="AI95" s="33">
        <f t="shared" si="96"/>
        <v>0</v>
      </c>
      <c r="AJ95" s="36">
        <f t="shared" si="96"/>
        <v>0</v>
      </c>
      <c r="AK95" s="34">
        <f t="shared" si="96"/>
        <v>0</v>
      </c>
      <c r="AL95" s="52">
        <f t="shared" si="96"/>
        <v>0</v>
      </c>
      <c r="AM95" s="108"/>
    </row>
    <row r="96" spans="1:39" ht="12" customHeight="1" thickBot="1" x14ac:dyDescent="0.25">
      <c r="A96" s="162"/>
      <c r="B96" s="162"/>
      <c r="C96" s="174" t="s">
        <v>35</v>
      </c>
      <c r="D96" s="175"/>
      <c r="E96" s="58"/>
      <c r="F96" s="65" t="str">
        <f t="shared" ref="F96:AL96" si="99">IF(F95&gt;=8,"S","NS")</f>
        <v>NS</v>
      </c>
      <c r="G96" s="64" t="str">
        <f t="shared" ref="G96" si="100">IF(G95&gt;=8,"S","NS")</f>
        <v>NS</v>
      </c>
      <c r="H96" s="64" t="str">
        <f t="shared" si="99"/>
        <v>NS</v>
      </c>
      <c r="I96" s="64" t="str">
        <f t="shared" si="99"/>
        <v>NS</v>
      </c>
      <c r="J96" s="64" t="str">
        <f t="shared" si="99"/>
        <v>NS</v>
      </c>
      <c r="K96" s="64" t="str">
        <f t="shared" si="99"/>
        <v>NS</v>
      </c>
      <c r="L96" s="64" t="str">
        <f t="shared" si="99"/>
        <v>NS</v>
      </c>
      <c r="M96" s="64" t="str">
        <f t="shared" si="99"/>
        <v>NS</v>
      </c>
      <c r="N96" s="64" t="str">
        <f t="shared" si="99"/>
        <v>NS</v>
      </c>
      <c r="O96" s="65" t="str">
        <f t="shared" si="99"/>
        <v>NS</v>
      </c>
      <c r="P96" s="66" t="str">
        <f t="shared" si="99"/>
        <v>NS</v>
      </c>
      <c r="Q96" s="64" t="str">
        <f t="shared" si="99"/>
        <v>NS</v>
      </c>
      <c r="R96" s="65" t="str">
        <f t="shared" si="99"/>
        <v>NS</v>
      </c>
      <c r="S96" s="67" t="str">
        <f t="shared" si="99"/>
        <v>NS</v>
      </c>
      <c r="T96" s="66" t="str">
        <f t="shared" si="99"/>
        <v>NS</v>
      </c>
      <c r="U96" s="64" t="str">
        <f t="shared" si="99"/>
        <v>NS</v>
      </c>
      <c r="V96" s="64" t="str">
        <f t="shared" si="99"/>
        <v>NS</v>
      </c>
      <c r="W96" s="64" t="str">
        <f t="shared" si="99"/>
        <v>NS</v>
      </c>
      <c r="X96" s="64" t="str">
        <f t="shared" si="99"/>
        <v>NS</v>
      </c>
      <c r="Y96" s="64" t="str">
        <f t="shared" si="99"/>
        <v>NS</v>
      </c>
      <c r="Z96" s="64" t="str">
        <f t="shared" ref="Z96" si="101">IF(Z95&gt;=8,"S","NS")</f>
        <v>NS</v>
      </c>
      <c r="AA96" s="63" t="str">
        <f t="shared" si="99"/>
        <v>NS</v>
      </c>
      <c r="AB96" s="64" t="str">
        <f t="shared" si="99"/>
        <v>NS</v>
      </c>
      <c r="AC96" s="64" t="str">
        <f t="shared" si="99"/>
        <v>NS</v>
      </c>
      <c r="AD96" s="65" t="str">
        <f t="shared" si="99"/>
        <v>NS</v>
      </c>
      <c r="AE96" s="67" t="str">
        <f t="shared" si="99"/>
        <v>NS</v>
      </c>
      <c r="AF96" s="66" t="str">
        <f t="shared" si="99"/>
        <v>NS</v>
      </c>
      <c r="AG96" s="64" t="str">
        <f t="shared" si="99"/>
        <v>NS</v>
      </c>
      <c r="AH96" s="64" t="str">
        <f t="shared" si="99"/>
        <v>NS</v>
      </c>
      <c r="AI96" s="65" t="str">
        <f t="shared" si="99"/>
        <v>NS</v>
      </c>
      <c r="AJ96" s="66" t="str">
        <f t="shared" si="99"/>
        <v>NS</v>
      </c>
      <c r="AK96" s="64" t="str">
        <f t="shared" si="99"/>
        <v>NS</v>
      </c>
      <c r="AL96" s="63" t="str">
        <f t="shared" si="99"/>
        <v>NS</v>
      </c>
      <c r="AM96" s="108"/>
    </row>
    <row r="97" spans="1:39" ht="12" customHeight="1" x14ac:dyDescent="0.2">
      <c r="A97" s="162"/>
      <c r="B97" s="162"/>
      <c r="C97" s="182" t="s">
        <v>88</v>
      </c>
      <c r="D97" s="183"/>
      <c r="E97" s="55" t="s">
        <v>14</v>
      </c>
      <c r="F97" s="71"/>
      <c r="G97" s="74"/>
      <c r="H97" s="74"/>
      <c r="I97" s="74"/>
      <c r="J97" s="74"/>
      <c r="K97" s="74"/>
      <c r="L97" s="74"/>
      <c r="M97" s="74"/>
      <c r="N97" s="74"/>
      <c r="O97" s="72"/>
      <c r="P97" s="73"/>
      <c r="Q97" s="74"/>
      <c r="R97" s="72"/>
      <c r="S97" s="75"/>
      <c r="T97" s="73"/>
      <c r="U97" s="74"/>
      <c r="V97" s="74"/>
      <c r="W97" s="74"/>
      <c r="X97" s="74"/>
      <c r="Y97" s="74"/>
      <c r="Z97" s="74"/>
      <c r="AA97" s="74"/>
      <c r="AB97" s="74"/>
      <c r="AC97" s="74"/>
      <c r="AD97" s="60"/>
      <c r="AE97" s="69"/>
      <c r="AF97" s="70"/>
      <c r="AG97" s="60"/>
      <c r="AH97" s="60"/>
      <c r="AI97" s="69"/>
      <c r="AJ97" s="70"/>
      <c r="AK97" s="60"/>
      <c r="AL97" s="68"/>
      <c r="AM97" s="108"/>
    </row>
    <row r="98" spans="1:39" ht="12" customHeight="1" x14ac:dyDescent="0.2">
      <c r="A98" s="162"/>
      <c r="B98" s="162"/>
      <c r="C98" s="184"/>
      <c r="D98" s="185"/>
      <c r="E98" s="56" t="s">
        <v>15</v>
      </c>
      <c r="F98" s="53"/>
      <c r="G98" s="9"/>
      <c r="H98" s="9"/>
      <c r="I98" s="9"/>
      <c r="J98" s="9"/>
      <c r="K98" s="9"/>
      <c r="L98" s="9"/>
      <c r="M98" s="9"/>
      <c r="N98" s="9"/>
      <c r="O98" s="40"/>
      <c r="P98" s="37"/>
      <c r="Q98" s="9"/>
      <c r="R98" s="40"/>
      <c r="S98" s="13"/>
      <c r="T98" s="37"/>
      <c r="U98" s="9"/>
      <c r="V98" s="9"/>
      <c r="W98" s="9"/>
      <c r="X98" s="9"/>
      <c r="Y98" s="9"/>
      <c r="Z98" s="9"/>
      <c r="AA98" s="9"/>
      <c r="AB98" s="9"/>
      <c r="AC98" s="9"/>
      <c r="AD98" s="8"/>
      <c r="AE98" s="39"/>
      <c r="AF98" s="35"/>
      <c r="AG98" s="8"/>
      <c r="AH98" s="8"/>
      <c r="AI98" s="39"/>
      <c r="AJ98" s="10"/>
      <c r="AK98" s="8"/>
      <c r="AL98" s="89"/>
      <c r="AM98" s="108"/>
    </row>
    <row r="99" spans="1:39" ht="12" customHeight="1" x14ac:dyDescent="0.2">
      <c r="A99" s="162"/>
      <c r="B99" s="162"/>
      <c r="C99" s="184"/>
      <c r="D99" s="185"/>
      <c r="E99" s="56" t="s">
        <v>16</v>
      </c>
      <c r="F99" s="53"/>
      <c r="G99" s="9"/>
      <c r="H99" s="9"/>
      <c r="I99" s="9"/>
      <c r="J99" s="9"/>
      <c r="K99" s="9"/>
      <c r="L99" s="9"/>
      <c r="M99" s="9"/>
      <c r="N99" s="9"/>
      <c r="O99" s="40"/>
      <c r="P99" s="37"/>
      <c r="Q99" s="9"/>
      <c r="R99" s="40"/>
      <c r="S99" s="13"/>
      <c r="T99" s="37"/>
      <c r="U99" s="9"/>
      <c r="V99" s="9"/>
      <c r="W99" s="9"/>
      <c r="X99" s="9"/>
      <c r="Y99" s="9"/>
      <c r="Z99" s="9"/>
      <c r="AA99" s="9"/>
      <c r="AB99" s="9"/>
      <c r="AC99" s="9"/>
      <c r="AD99" s="8"/>
      <c r="AE99" s="39"/>
      <c r="AF99" s="35"/>
      <c r="AG99" s="8"/>
      <c r="AH99" s="8"/>
      <c r="AI99" s="39"/>
      <c r="AJ99" s="35"/>
      <c r="AK99" s="8"/>
      <c r="AL99" s="44"/>
      <c r="AM99" s="108"/>
    </row>
    <row r="100" spans="1:39" ht="12" customHeight="1" x14ac:dyDescent="0.2">
      <c r="A100" s="162"/>
      <c r="B100" s="162"/>
      <c r="C100" s="186"/>
      <c r="D100" s="187"/>
      <c r="E100" s="57" t="s">
        <v>34</v>
      </c>
      <c r="F100" s="52">
        <f t="shared" ref="F100:AL100" si="102">SUMPRODUCT((F97+F98)*(F99))</f>
        <v>0</v>
      </c>
      <c r="G100" s="34">
        <f t="shared" si="102"/>
        <v>0</v>
      </c>
      <c r="H100" s="34">
        <f t="shared" si="102"/>
        <v>0</v>
      </c>
      <c r="I100" s="34">
        <f t="shared" si="102"/>
        <v>0</v>
      </c>
      <c r="J100" s="34">
        <f t="shared" si="102"/>
        <v>0</v>
      </c>
      <c r="K100" s="34">
        <f t="shared" si="102"/>
        <v>0</v>
      </c>
      <c r="L100" s="34">
        <f t="shared" si="102"/>
        <v>0</v>
      </c>
      <c r="M100" s="34">
        <f t="shared" si="102"/>
        <v>0</v>
      </c>
      <c r="N100" s="34">
        <f t="shared" si="102"/>
        <v>0</v>
      </c>
      <c r="O100" s="33">
        <f t="shared" si="102"/>
        <v>0</v>
      </c>
      <c r="P100" s="36">
        <f t="shared" si="102"/>
        <v>0</v>
      </c>
      <c r="Q100" s="34">
        <f t="shared" si="102"/>
        <v>0</v>
      </c>
      <c r="R100" s="33">
        <f t="shared" si="102"/>
        <v>0</v>
      </c>
      <c r="S100" s="12">
        <f t="shared" si="102"/>
        <v>0</v>
      </c>
      <c r="T100" s="36">
        <f t="shared" si="102"/>
        <v>0</v>
      </c>
      <c r="U100" s="34">
        <f t="shared" si="102"/>
        <v>0</v>
      </c>
      <c r="V100" s="34">
        <f t="shared" si="102"/>
        <v>0</v>
      </c>
      <c r="W100" s="34">
        <f t="shared" si="102"/>
        <v>0</v>
      </c>
      <c r="X100" s="34">
        <f t="shared" si="102"/>
        <v>0</v>
      </c>
      <c r="Y100" s="34">
        <f t="shared" si="102"/>
        <v>0</v>
      </c>
      <c r="Z100" s="34">
        <f t="shared" si="102"/>
        <v>0</v>
      </c>
      <c r="AA100" s="34">
        <f t="shared" si="102"/>
        <v>0</v>
      </c>
      <c r="AB100" s="34">
        <f t="shared" si="102"/>
        <v>0</v>
      </c>
      <c r="AC100" s="34">
        <f t="shared" si="102"/>
        <v>0</v>
      </c>
      <c r="AD100" s="34">
        <f t="shared" si="102"/>
        <v>0</v>
      </c>
      <c r="AE100" s="33">
        <f t="shared" si="102"/>
        <v>0</v>
      </c>
      <c r="AF100" s="36">
        <f t="shared" si="102"/>
        <v>0</v>
      </c>
      <c r="AG100" s="34">
        <f t="shared" si="102"/>
        <v>0</v>
      </c>
      <c r="AH100" s="34">
        <f t="shared" si="102"/>
        <v>0</v>
      </c>
      <c r="AI100" s="33">
        <f t="shared" si="102"/>
        <v>0</v>
      </c>
      <c r="AJ100" s="36">
        <f t="shared" si="102"/>
        <v>0</v>
      </c>
      <c r="AK100" s="34">
        <f t="shared" si="102"/>
        <v>0</v>
      </c>
      <c r="AL100" s="52">
        <f t="shared" si="102"/>
        <v>0</v>
      </c>
      <c r="AM100" s="108"/>
    </row>
    <row r="101" spans="1:39" ht="12" customHeight="1" thickBot="1" x14ac:dyDescent="0.25">
      <c r="A101" s="162"/>
      <c r="B101" s="162"/>
      <c r="C101" s="174" t="s">
        <v>35</v>
      </c>
      <c r="D101" s="175"/>
      <c r="E101" s="58"/>
      <c r="F101" s="65" t="str">
        <f t="shared" ref="F101:AL101" si="103">IF(F100&gt;=8,"S","NS")</f>
        <v>NS</v>
      </c>
      <c r="G101" s="64" t="str">
        <f t="shared" si="103"/>
        <v>NS</v>
      </c>
      <c r="H101" s="64" t="str">
        <f t="shared" si="103"/>
        <v>NS</v>
      </c>
      <c r="I101" s="64" t="str">
        <f t="shared" si="103"/>
        <v>NS</v>
      </c>
      <c r="J101" s="64" t="str">
        <f t="shared" si="103"/>
        <v>NS</v>
      </c>
      <c r="K101" s="64" t="str">
        <f t="shared" si="103"/>
        <v>NS</v>
      </c>
      <c r="L101" s="64" t="str">
        <f t="shared" si="103"/>
        <v>NS</v>
      </c>
      <c r="M101" s="64" t="str">
        <f t="shared" si="103"/>
        <v>NS</v>
      </c>
      <c r="N101" s="64" t="str">
        <f t="shared" si="103"/>
        <v>NS</v>
      </c>
      <c r="O101" s="65" t="str">
        <f t="shared" si="103"/>
        <v>NS</v>
      </c>
      <c r="P101" s="66" t="str">
        <f t="shared" si="103"/>
        <v>NS</v>
      </c>
      <c r="Q101" s="64" t="str">
        <f t="shared" si="103"/>
        <v>NS</v>
      </c>
      <c r="R101" s="65" t="str">
        <f t="shared" si="103"/>
        <v>NS</v>
      </c>
      <c r="S101" s="67" t="str">
        <f t="shared" si="103"/>
        <v>NS</v>
      </c>
      <c r="T101" s="66" t="str">
        <f t="shared" si="103"/>
        <v>NS</v>
      </c>
      <c r="U101" s="64" t="str">
        <f t="shared" si="103"/>
        <v>NS</v>
      </c>
      <c r="V101" s="64" t="str">
        <f t="shared" si="103"/>
        <v>NS</v>
      </c>
      <c r="W101" s="64" t="str">
        <f t="shared" si="103"/>
        <v>NS</v>
      </c>
      <c r="X101" s="64" t="str">
        <f t="shared" si="103"/>
        <v>NS</v>
      </c>
      <c r="Y101" s="64" t="str">
        <f t="shared" si="103"/>
        <v>NS</v>
      </c>
      <c r="Z101" s="64" t="str">
        <f t="shared" si="103"/>
        <v>NS</v>
      </c>
      <c r="AA101" s="63" t="str">
        <f t="shared" si="103"/>
        <v>NS</v>
      </c>
      <c r="AB101" s="64" t="str">
        <f t="shared" si="103"/>
        <v>NS</v>
      </c>
      <c r="AC101" s="64" t="str">
        <f t="shared" si="103"/>
        <v>NS</v>
      </c>
      <c r="AD101" s="65" t="str">
        <f t="shared" si="103"/>
        <v>NS</v>
      </c>
      <c r="AE101" s="67" t="str">
        <f t="shared" si="103"/>
        <v>NS</v>
      </c>
      <c r="AF101" s="66" t="str">
        <f t="shared" si="103"/>
        <v>NS</v>
      </c>
      <c r="AG101" s="64" t="str">
        <f t="shared" si="103"/>
        <v>NS</v>
      </c>
      <c r="AH101" s="64" t="str">
        <f t="shared" si="103"/>
        <v>NS</v>
      </c>
      <c r="AI101" s="65" t="str">
        <f t="shared" si="103"/>
        <v>NS</v>
      </c>
      <c r="AJ101" s="66" t="str">
        <f t="shared" si="103"/>
        <v>NS</v>
      </c>
      <c r="AK101" s="64" t="str">
        <f t="shared" si="103"/>
        <v>NS</v>
      </c>
      <c r="AL101" s="63" t="str">
        <f t="shared" si="103"/>
        <v>NS</v>
      </c>
      <c r="AM101" s="108"/>
    </row>
    <row r="102" spans="1:39" ht="12" customHeight="1" x14ac:dyDescent="0.2">
      <c r="A102" s="162"/>
      <c r="B102" s="162"/>
      <c r="C102" s="182" t="s">
        <v>107</v>
      </c>
      <c r="D102" s="183"/>
      <c r="E102" s="55" t="s">
        <v>14</v>
      </c>
      <c r="F102" s="71"/>
      <c r="G102" s="74"/>
      <c r="H102" s="74"/>
      <c r="I102" s="74"/>
      <c r="J102" s="74"/>
      <c r="K102" s="74"/>
      <c r="L102" s="74"/>
      <c r="M102" s="74"/>
      <c r="N102" s="74"/>
      <c r="O102" s="72"/>
      <c r="P102" s="73"/>
      <c r="Q102" s="74"/>
      <c r="R102" s="72"/>
      <c r="S102" s="75"/>
      <c r="T102" s="73"/>
      <c r="U102" s="74"/>
      <c r="V102" s="74"/>
      <c r="W102" s="74"/>
      <c r="X102" s="74"/>
      <c r="Y102" s="74"/>
      <c r="Z102" s="74"/>
      <c r="AA102" s="74"/>
      <c r="AB102" s="74"/>
      <c r="AC102" s="74"/>
      <c r="AD102" s="60"/>
      <c r="AE102" s="69"/>
      <c r="AF102" s="70"/>
      <c r="AG102" s="60"/>
      <c r="AH102" s="60"/>
      <c r="AI102" s="69"/>
      <c r="AJ102" s="70"/>
      <c r="AK102" s="60"/>
      <c r="AL102" s="68"/>
      <c r="AM102" s="108"/>
    </row>
    <row r="103" spans="1:39" ht="12" customHeight="1" x14ac:dyDescent="0.2">
      <c r="A103" s="162"/>
      <c r="B103" s="162"/>
      <c r="C103" s="184"/>
      <c r="D103" s="185"/>
      <c r="E103" s="56" t="s">
        <v>15</v>
      </c>
      <c r="F103" s="53"/>
      <c r="G103" s="9"/>
      <c r="H103" s="9"/>
      <c r="I103" s="9"/>
      <c r="J103" s="9"/>
      <c r="K103" s="9"/>
      <c r="L103" s="9"/>
      <c r="M103" s="9"/>
      <c r="N103" s="9"/>
      <c r="O103" s="40"/>
      <c r="P103" s="37"/>
      <c r="Q103" s="9"/>
      <c r="R103" s="40"/>
      <c r="S103" s="13"/>
      <c r="T103" s="37"/>
      <c r="U103" s="9"/>
      <c r="V103" s="9"/>
      <c r="W103" s="9"/>
      <c r="X103" s="9"/>
      <c r="Y103" s="9"/>
      <c r="Z103" s="9"/>
      <c r="AA103" s="9"/>
      <c r="AB103" s="9"/>
      <c r="AC103" s="9"/>
      <c r="AD103" s="8"/>
      <c r="AE103" s="39"/>
      <c r="AF103" s="35"/>
      <c r="AG103" s="8"/>
      <c r="AH103" s="8"/>
      <c r="AI103" s="39"/>
      <c r="AJ103" s="10"/>
      <c r="AK103" s="8"/>
      <c r="AL103" s="89"/>
      <c r="AM103" s="108"/>
    </row>
    <row r="104" spans="1:39" ht="12" customHeight="1" x14ac:dyDescent="0.2">
      <c r="A104" s="162"/>
      <c r="B104" s="162"/>
      <c r="C104" s="184"/>
      <c r="D104" s="185"/>
      <c r="E104" s="56" t="s">
        <v>16</v>
      </c>
      <c r="F104" s="53"/>
      <c r="G104" s="9"/>
      <c r="H104" s="9"/>
      <c r="I104" s="9"/>
      <c r="J104" s="9"/>
      <c r="K104" s="9"/>
      <c r="L104" s="9"/>
      <c r="M104" s="9"/>
      <c r="N104" s="9"/>
      <c r="O104" s="40"/>
      <c r="P104" s="37"/>
      <c r="Q104" s="9"/>
      <c r="R104" s="40"/>
      <c r="S104" s="13"/>
      <c r="T104" s="37"/>
      <c r="U104" s="9"/>
      <c r="V104" s="9"/>
      <c r="W104" s="9"/>
      <c r="X104" s="9"/>
      <c r="Y104" s="9"/>
      <c r="Z104" s="9"/>
      <c r="AA104" s="9"/>
      <c r="AB104" s="9"/>
      <c r="AC104" s="9"/>
      <c r="AD104" s="8"/>
      <c r="AE104" s="39"/>
      <c r="AF104" s="35"/>
      <c r="AG104" s="8"/>
      <c r="AH104" s="8"/>
      <c r="AI104" s="39"/>
      <c r="AJ104" s="35"/>
      <c r="AK104" s="8"/>
      <c r="AL104" s="44"/>
      <c r="AM104" s="108"/>
    </row>
    <row r="105" spans="1:39" ht="12" customHeight="1" x14ac:dyDescent="0.2">
      <c r="A105" s="162"/>
      <c r="B105" s="162"/>
      <c r="C105" s="186"/>
      <c r="D105" s="187"/>
      <c r="E105" s="57" t="s">
        <v>34</v>
      </c>
      <c r="F105" s="52">
        <f t="shared" ref="F105:AL105" si="104">SUMPRODUCT((F102+F103)*(F104))</f>
        <v>0</v>
      </c>
      <c r="G105" s="34">
        <f t="shared" ref="G105" si="105">SUMPRODUCT((G102+G103)*(G104))</f>
        <v>0</v>
      </c>
      <c r="H105" s="34">
        <f t="shared" si="104"/>
        <v>0</v>
      </c>
      <c r="I105" s="34">
        <f t="shared" si="104"/>
        <v>0</v>
      </c>
      <c r="J105" s="34">
        <f t="shared" si="104"/>
        <v>0</v>
      </c>
      <c r="K105" s="34">
        <f t="shared" si="104"/>
        <v>0</v>
      </c>
      <c r="L105" s="34">
        <f t="shared" si="104"/>
        <v>0</v>
      </c>
      <c r="M105" s="34">
        <f t="shared" si="104"/>
        <v>0</v>
      </c>
      <c r="N105" s="34">
        <f t="shared" si="104"/>
        <v>0</v>
      </c>
      <c r="O105" s="33">
        <f t="shared" si="104"/>
        <v>0</v>
      </c>
      <c r="P105" s="36">
        <f t="shared" si="104"/>
        <v>0</v>
      </c>
      <c r="Q105" s="34">
        <f t="shared" si="104"/>
        <v>0</v>
      </c>
      <c r="R105" s="33">
        <f t="shared" si="104"/>
        <v>0</v>
      </c>
      <c r="S105" s="12">
        <f t="shared" si="104"/>
        <v>0</v>
      </c>
      <c r="T105" s="36">
        <f t="shared" si="104"/>
        <v>0</v>
      </c>
      <c r="U105" s="34">
        <f t="shared" si="104"/>
        <v>0</v>
      </c>
      <c r="V105" s="34">
        <f t="shared" si="104"/>
        <v>0</v>
      </c>
      <c r="W105" s="34">
        <f t="shared" si="104"/>
        <v>0</v>
      </c>
      <c r="X105" s="34">
        <f t="shared" si="104"/>
        <v>0</v>
      </c>
      <c r="Y105" s="34">
        <f t="shared" si="104"/>
        <v>0</v>
      </c>
      <c r="Z105" s="34">
        <f t="shared" ref="Z105" si="106">SUMPRODUCT((Z102+Z103)*(Z104))</f>
        <v>0</v>
      </c>
      <c r="AA105" s="34">
        <f t="shared" si="104"/>
        <v>0</v>
      </c>
      <c r="AB105" s="34">
        <f t="shared" si="104"/>
        <v>0</v>
      </c>
      <c r="AC105" s="34">
        <f t="shared" si="104"/>
        <v>0</v>
      </c>
      <c r="AD105" s="34">
        <f t="shared" si="104"/>
        <v>0</v>
      </c>
      <c r="AE105" s="33">
        <f t="shared" si="104"/>
        <v>0</v>
      </c>
      <c r="AF105" s="36">
        <f t="shared" si="104"/>
        <v>0</v>
      </c>
      <c r="AG105" s="34">
        <f t="shared" si="104"/>
        <v>0</v>
      </c>
      <c r="AH105" s="34">
        <f t="shared" si="104"/>
        <v>0</v>
      </c>
      <c r="AI105" s="33">
        <f t="shared" si="104"/>
        <v>0</v>
      </c>
      <c r="AJ105" s="36">
        <f t="shared" si="104"/>
        <v>0</v>
      </c>
      <c r="AK105" s="34">
        <f t="shared" si="104"/>
        <v>0</v>
      </c>
      <c r="AL105" s="52">
        <f t="shared" si="104"/>
        <v>0</v>
      </c>
      <c r="AM105" s="108"/>
    </row>
    <row r="106" spans="1:39" ht="12" customHeight="1" thickBot="1" x14ac:dyDescent="0.25">
      <c r="A106" s="162"/>
      <c r="B106" s="162"/>
      <c r="C106" s="174" t="s">
        <v>35</v>
      </c>
      <c r="D106" s="175"/>
      <c r="E106" s="58"/>
      <c r="F106" s="65" t="str">
        <f t="shared" ref="F106:AL106" si="107">IF(F105&gt;=8,"S","NS")</f>
        <v>NS</v>
      </c>
      <c r="G106" s="64" t="str">
        <f t="shared" ref="G106" si="108">IF(G105&gt;=8,"S","NS")</f>
        <v>NS</v>
      </c>
      <c r="H106" s="64" t="str">
        <f t="shared" si="107"/>
        <v>NS</v>
      </c>
      <c r="I106" s="64" t="str">
        <f t="shared" si="107"/>
        <v>NS</v>
      </c>
      <c r="J106" s="64" t="str">
        <f t="shared" si="107"/>
        <v>NS</v>
      </c>
      <c r="K106" s="64" t="str">
        <f t="shared" si="107"/>
        <v>NS</v>
      </c>
      <c r="L106" s="64" t="str">
        <f t="shared" si="107"/>
        <v>NS</v>
      </c>
      <c r="M106" s="64" t="str">
        <f t="shared" si="107"/>
        <v>NS</v>
      </c>
      <c r="N106" s="64" t="str">
        <f t="shared" si="107"/>
        <v>NS</v>
      </c>
      <c r="O106" s="65" t="str">
        <f t="shared" si="107"/>
        <v>NS</v>
      </c>
      <c r="P106" s="66" t="str">
        <f t="shared" si="107"/>
        <v>NS</v>
      </c>
      <c r="Q106" s="64" t="str">
        <f t="shared" si="107"/>
        <v>NS</v>
      </c>
      <c r="R106" s="65" t="str">
        <f t="shared" si="107"/>
        <v>NS</v>
      </c>
      <c r="S106" s="67" t="str">
        <f t="shared" si="107"/>
        <v>NS</v>
      </c>
      <c r="T106" s="66" t="str">
        <f t="shared" si="107"/>
        <v>NS</v>
      </c>
      <c r="U106" s="64" t="str">
        <f t="shared" si="107"/>
        <v>NS</v>
      </c>
      <c r="V106" s="64" t="str">
        <f t="shared" si="107"/>
        <v>NS</v>
      </c>
      <c r="W106" s="64" t="str">
        <f t="shared" si="107"/>
        <v>NS</v>
      </c>
      <c r="X106" s="64" t="str">
        <f t="shared" si="107"/>
        <v>NS</v>
      </c>
      <c r="Y106" s="64" t="str">
        <f t="shared" si="107"/>
        <v>NS</v>
      </c>
      <c r="Z106" s="64" t="str">
        <f t="shared" ref="Z106" si="109">IF(Z105&gt;=8,"S","NS")</f>
        <v>NS</v>
      </c>
      <c r="AA106" s="63" t="str">
        <f t="shared" si="107"/>
        <v>NS</v>
      </c>
      <c r="AB106" s="64" t="str">
        <f t="shared" si="107"/>
        <v>NS</v>
      </c>
      <c r="AC106" s="64" t="str">
        <f t="shared" si="107"/>
        <v>NS</v>
      </c>
      <c r="AD106" s="65" t="str">
        <f t="shared" si="107"/>
        <v>NS</v>
      </c>
      <c r="AE106" s="67" t="str">
        <f t="shared" si="107"/>
        <v>NS</v>
      </c>
      <c r="AF106" s="66" t="str">
        <f t="shared" si="107"/>
        <v>NS</v>
      </c>
      <c r="AG106" s="64" t="str">
        <f t="shared" si="107"/>
        <v>NS</v>
      </c>
      <c r="AH106" s="64" t="str">
        <f t="shared" si="107"/>
        <v>NS</v>
      </c>
      <c r="AI106" s="65" t="str">
        <f t="shared" si="107"/>
        <v>NS</v>
      </c>
      <c r="AJ106" s="66" t="str">
        <f t="shared" si="107"/>
        <v>NS</v>
      </c>
      <c r="AK106" s="64" t="str">
        <f t="shared" si="107"/>
        <v>NS</v>
      </c>
      <c r="AL106" s="63" t="str">
        <f t="shared" si="107"/>
        <v>NS</v>
      </c>
      <c r="AM106" s="108"/>
    </row>
    <row r="107" spans="1:39" ht="12" customHeight="1" x14ac:dyDescent="0.2">
      <c r="A107" s="162"/>
      <c r="B107" s="162"/>
      <c r="C107" s="182" t="s">
        <v>108</v>
      </c>
      <c r="D107" s="183"/>
      <c r="E107" s="55" t="s">
        <v>14</v>
      </c>
      <c r="F107" s="71"/>
      <c r="G107" s="74"/>
      <c r="H107" s="74"/>
      <c r="I107" s="74"/>
      <c r="J107" s="74"/>
      <c r="K107" s="74"/>
      <c r="L107" s="74"/>
      <c r="M107" s="74"/>
      <c r="N107" s="74"/>
      <c r="O107" s="72"/>
      <c r="P107" s="73"/>
      <c r="Q107" s="74"/>
      <c r="R107" s="72"/>
      <c r="S107" s="75"/>
      <c r="T107" s="73"/>
      <c r="U107" s="74"/>
      <c r="V107" s="74"/>
      <c r="W107" s="74"/>
      <c r="X107" s="74"/>
      <c r="Y107" s="74"/>
      <c r="Z107" s="74"/>
      <c r="AA107" s="74"/>
      <c r="AB107" s="74"/>
      <c r="AC107" s="74"/>
      <c r="AD107" s="60"/>
      <c r="AE107" s="69"/>
      <c r="AF107" s="70"/>
      <c r="AG107" s="60"/>
      <c r="AH107" s="60"/>
      <c r="AI107" s="69"/>
      <c r="AJ107" s="70"/>
      <c r="AK107" s="60"/>
      <c r="AL107" s="68"/>
      <c r="AM107" s="108"/>
    </row>
    <row r="108" spans="1:39" ht="12" customHeight="1" x14ac:dyDescent="0.2">
      <c r="A108" s="162"/>
      <c r="B108" s="162"/>
      <c r="C108" s="184"/>
      <c r="D108" s="185"/>
      <c r="E108" s="56" t="s">
        <v>15</v>
      </c>
      <c r="F108" s="53"/>
      <c r="G108" s="9"/>
      <c r="H108" s="9"/>
      <c r="I108" s="9"/>
      <c r="J108" s="9"/>
      <c r="K108" s="9"/>
      <c r="L108" s="9"/>
      <c r="M108" s="9"/>
      <c r="N108" s="9"/>
      <c r="O108" s="40"/>
      <c r="P108" s="37"/>
      <c r="Q108" s="9"/>
      <c r="R108" s="40"/>
      <c r="S108" s="13"/>
      <c r="T108" s="37"/>
      <c r="U108" s="9"/>
      <c r="V108" s="9"/>
      <c r="W108" s="9"/>
      <c r="X108" s="9"/>
      <c r="Y108" s="9"/>
      <c r="Z108" s="9"/>
      <c r="AA108" s="9"/>
      <c r="AB108" s="9"/>
      <c r="AC108" s="9"/>
      <c r="AD108" s="8"/>
      <c r="AE108" s="39"/>
      <c r="AF108" s="35"/>
      <c r="AG108" s="8"/>
      <c r="AH108" s="8"/>
      <c r="AI108" s="39"/>
      <c r="AJ108" s="10"/>
      <c r="AK108" s="8"/>
      <c r="AL108" s="89"/>
      <c r="AM108" s="108"/>
    </row>
    <row r="109" spans="1:39" ht="12" customHeight="1" x14ac:dyDescent="0.2">
      <c r="A109" s="162"/>
      <c r="B109" s="162"/>
      <c r="C109" s="184"/>
      <c r="D109" s="185"/>
      <c r="E109" s="56" t="s">
        <v>16</v>
      </c>
      <c r="F109" s="53"/>
      <c r="G109" s="9"/>
      <c r="H109" s="9"/>
      <c r="I109" s="9"/>
      <c r="J109" s="9"/>
      <c r="K109" s="9"/>
      <c r="L109" s="9"/>
      <c r="M109" s="9"/>
      <c r="N109" s="9"/>
      <c r="O109" s="40"/>
      <c r="P109" s="37"/>
      <c r="Q109" s="9"/>
      <c r="R109" s="40"/>
      <c r="S109" s="13"/>
      <c r="T109" s="37"/>
      <c r="U109" s="9"/>
      <c r="V109" s="9"/>
      <c r="W109" s="9"/>
      <c r="X109" s="9"/>
      <c r="Y109" s="9"/>
      <c r="Z109" s="9"/>
      <c r="AA109" s="9"/>
      <c r="AB109" s="9"/>
      <c r="AC109" s="9"/>
      <c r="AD109" s="8"/>
      <c r="AE109" s="39"/>
      <c r="AF109" s="35"/>
      <c r="AG109" s="8"/>
      <c r="AH109" s="8"/>
      <c r="AI109" s="39"/>
      <c r="AJ109" s="35"/>
      <c r="AK109" s="8"/>
      <c r="AL109" s="44"/>
      <c r="AM109" s="108"/>
    </row>
    <row r="110" spans="1:39" ht="12" customHeight="1" x14ac:dyDescent="0.2">
      <c r="A110" s="162"/>
      <c r="B110" s="162"/>
      <c r="C110" s="186"/>
      <c r="D110" s="187"/>
      <c r="E110" s="57" t="s">
        <v>34</v>
      </c>
      <c r="F110" s="52">
        <f t="shared" ref="F110:AL110" si="110">SUMPRODUCT((F107+F108)*(F109))</f>
        <v>0</v>
      </c>
      <c r="G110" s="34">
        <f t="shared" ref="G110" si="111">SUMPRODUCT((G107+G108)*(G109))</f>
        <v>0</v>
      </c>
      <c r="H110" s="34">
        <f t="shared" si="110"/>
        <v>0</v>
      </c>
      <c r="I110" s="34">
        <f t="shared" si="110"/>
        <v>0</v>
      </c>
      <c r="J110" s="34">
        <f t="shared" si="110"/>
        <v>0</v>
      </c>
      <c r="K110" s="34">
        <f t="shared" si="110"/>
        <v>0</v>
      </c>
      <c r="L110" s="34">
        <f t="shared" si="110"/>
        <v>0</v>
      </c>
      <c r="M110" s="34">
        <f t="shared" si="110"/>
        <v>0</v>
      </c>
      <c r="N110" s="34">
        <f t="shared" si="110"/>
        <v>0</v>
      </c>
      <c r="O110" s="33">
        <f t="shared" si="110"/>
        <v>0</v>
      </c>
      <c r="P110" s="36">
        <f t="shared" si="110"/>
        <v>0</v>
      </c>
      <c r="Q110" s="34">
        <f t="shared" si="110"/>
        <v>0</v>
      </c>
      <c r="R110" s="33">
        <f t="shared" si="110"/>
        <v>0</v>
      </c>
      <c r="S110" s="12">
        <f t="shared" si="110"/>
        <v>0</v>
      </c>
      <c r="T110" s="36">
        <f t="shared" si="110"/>
        <v>0</v>
      </c>
      <c r="U110" s="34">
        <f t="shared" si="110"/>
        <v>0</v>
      </c>
      <c r="V110" s="34">
        <f t="shared" si="110"/>
        <v>0</v>
      </c>
      <c r="W110" s="34">
        <f t="shared" si="110"/>
        <v>0</v>
      </c>
      <c r="X110" s="34">
        <f t="shared" si="110"/>
        <v>0</v>
      </c>
      <c r="Y110" s="34">
        <f t="shared" si="110"/>
        <v>0</v>
      </c>
      <c r="Z110" s="34">
        <f t="shared" ref="Z110" si="112">SUMPRODUCT((Z107+Z108)*(Z109))</f>
        <v>0</v>
      </c>
      <c r="AA110" s="34">
        <f t="shared" si="110"/>
        <v>0</v>
      </c>
      <c r="AB110" s="34">
        <f t="shared" si="110"/>
        <v>0</v>
      </c>
      <c r="AC110" s="34">
        <f t="shared" si="110"/>
        <v>0</v>
      </c>
      <c r="AD110" s="34">
        <f t="shared" si="110"/>
        <v>0</v>
      </c>
      <c r="AE110" s="33">
        <f t="shared" si="110"/>
        <v>0</v>
      </c>
      <c r="AF110" s="36">
        <f t="shared" si="110"/>
        <v>0</v>
      </c>
      <c r="AG110" s="34">
        <f t="shared" si="110"/>
        <v>0</v>
      </c>
      <c r="AH110" s="34">
        <f t="shared" si="110"/>
        <v>0</v>
      </c>
      <c r="AI110" s="33">
        <f t="shared" si="110"/>
        <v>0</v>
      </c>
      <c r="AJ110" s="36">
        <f t="shared" si="110"/>
        <v>0</v>
      </c>
      <c r="AK110" s="34">
        <f t="shared" si="110"/>
        <v>0</v>
      </c>
      <c r="AL110" s="52">
        <f t="shared" si="110"/>
        <v>0</v>
      </c>
      <c r="AM110" s="108"/>
    </row>
    <row r="111" spans="1:39" ht="12" customHeight="1" thickBot="1" x14ac:dyDescent="0.25">
      <c r="A111" s="162"/>
      <c r="B111" s="162"/>
      <c r="C111" s="174" t="s">
        <v>35</v>
      </c>
      <c r="D111" s="175"/>
      <c r="E111" s="58"/>
      <c r="F111" s="65" t="str">
        <f t="shared" ref="F111:AL111" si="113">IF(F110&gt;=8,"S","NS")</f>
        <v>NS</v>
      </c>
      <c r="G111" s="64" t="str">
        <f t="shared" ref="G111" si="114">IF(G110&gt;=8,"S","NS")</f>
        <v>NS</v>
      </c>
      <c r="H111" s="64" t="str">
        <f t="shared" si="113"/>
        <v>NS</v>
      </c>
      <c r="I111" s="64" t="str">
        <f t="shared" si="113"/>
        <v>NS</v>
      </c>
      <c r="J111" s="64" t="str">
        <f t="shared" si="113"/>
        <v>NS</v>
      </c>
      <c r="K111" s="64" t="str">
        <f t="shared" si="113"/>
        <v>NS</v>
      </c>
      <c r="L111" s="64" t="str">
        <f t="shared" si="113"/>
        <v>NS</v>
      </c>
      <c r="M111" s="64" t="str">
        <f t="shared" si="113"/>
        <v>NS</v>
      </c>
      <c r="N111" s="64" t="str">
        <f t="shared" si="113"/>
        <v>NS</v>
      </c>
      <c r="O111" s="65" t="str">
        <f t="shared" si="113"/>
        <v>NS</v>
      </c>
      <c r="P111" s="66" t="str">
        <f t="shared" si="113"/>
        <v>NS</v>
      </c>
      <c r="Q111" s="64" t="str">
        <f t="shared" si="113"/>
        <v>NS</v>
      </c>
      <c r="R111" s="65" t="str">
        <f t="shared" si="113"/>
        <v>NS</v>
      </c>
      <c r="S111" s="67" t="str">
        <f t="shared" si="113"/>
        <v>NS</v>
      </c>
      <c r="T111" s="66" t="str">
        <f t="shared" si="113"/>
        <v>NS</v>
      </c>
      <c r="U111" s="64" t="str">
        <f t="shared" si="113"/>
        <v>NS</v>
      </c>
      <c r="V111" s="64" t="str">
        <f t="shared" si="113"/>
        <v>NS</v>
      </c>
      <c r="W111" s="64" t="str">
        <f t="shared" si="113"/>
        <v>NS</v>
      </c>
      <c r="X111" s="64" t="str">
        <f t="shared" si="113"/>
        <v>NS</v>
      </c>
      <c r="Y111" s="64" t="str">
        <f t="shared" si="113"/>
        <v>NS</v>
      </c>
      <c r="Z111" s="64" t="str">
        <f t="shared" ref="Z111" si="115">IF(Z110&gt;=8,"S","NS")</f>
        <v>NS</v>
      </c>
      <c r="AA111" s="63" t="str">
        <f t="shared" si="113"/>
        <v>NS</v>
      </c>
      <c r="AB111" s="64" t="str">
        <f t="shared" si="113"/>
        <v>NS</v>
      </c>
      <c r="AC111" s="64" t="str">
        <f t="shared" si="113"/>
        <v>NS</v>
      </c>
      <c r="AD111" s="65" t="str">
        <f t="shared" si="113"/>
        <v>NS</v>
      </c>
      <c r="AE111" s="67" t="str">
        <f t="shared" si="113"/>
        <v>NS</v>
      </c>
      <c r="AF111" s="66" t="str">
        <f t="shared" si="113"/>
        <v>NS</v>
      </c>
      <c r="AG111" s="64" t="str">
        <f t="shared" si="113"/>
        <v>NS</v>
      </c>
      <c r="AH111" s="64" t="str">
        <f t="shared" si="113"/>
        <v>NS</v>
      </c>
      <c r="AI111" s="65" t="str">
        <f t="shared" si="113"/>
        <v>NS</v>
      </c>
      <c r="AJ111" s="66" t="str">
        <f t="shared" si="113"/>
        <v>NS</v>
      </c>
      <c r="AK111" s="64" t="str">
        <f t="shared" si="113"/>
        <v>NS</v>
      </c>
      <c r="AL111" s="63" t="str">
        <f t="shared" si="113"/>
        <v>NS</v>
      </c>
      <c r="AM111" s="108"/>
    </row>
    <row r="112" spans="1:39" ht="12" customHeight="1" x14ac:dyDescent="0.2">
      <c r="A112" s="162"/>
      <c r="B112" s="162"/>
      <c r="C112" s="182" t="s">
        <v>81</v>
      </c>
      <c r="D112" s="183"/>
      <c r="E112" s="55" t="s">
        <v>14</v>
      </c>
      <c r="F112" s="71"/>
      <c r="G112" s="74"/>
      <c r="H112" s="74"/>
      <c r="I112" s="74"/>
      <c r="J112" s="74"/>
      <c r="K112" s="74"/>
      <c r="L112" s="74"/>
      <c r="M112" s="74"/>
      <c r="N112" s="74"/>
      <c r="O112" s="72"/>
      <c r="P112" s="73"/>
      <c r="Q112" s="74"/>
      <c r="R112" s="72"/>
      <c r="S112" s="75"/>
      <c r="T112" s="73"/>
      <c r="U112" s="74"/>
      <c r="V112" s="74"/>
      <c r="W112" s="74"/>
      <c r="X112" s="74"/>
      <c r="Y112" s="74"/>
      <c r="Z112" s="74"/>
      <c r="AA112" s="74"/>
      <c r="AB112" s="74"/>
      <c r="AC112" s="74"/>
      <c r="AD112" s="60"/>
      <c r="AE112" s="69"/>
      <c r="AF112" s="70"/>
      <c r="AG112" s="60"/>
      <c r="AH112" s="60"/>
      <c r="AI112" s="69"/>
      <c r="AJ112" s="70"/>
      <c r="AK112" s="60"/>
      <c r="AL112" s="68"/>
      <c r="AM112" s="108"/>
    </row>
    <row r="113" spans="1:39" ht="12" customHeight="1" x14ac:dyDescent="0.2">
      <c r="A113" s="162"/>
      <c r="B113" s="162"/>
      <c r="C113" s="184"/>
      <c r="D113" s="185"/>
      <c r="E113" s="56" t="s">
        <v>15</v>
      </c>
      <c r="F113" s="53"/>
      <c r="G113" s="9"/>
      <c r="H113" s="9"/>
      <c r="I113" s="9"/>
      <c r="J113" s="9"/>
      <c r="K113" s="9"/>
      <c r="L113" s="9"/>
      <c r="M113" s="9"/>
      <c r="N113" s="9"/>
      <c r="O113" s="40"/>
      <c r="P113" s="37"/>
      <c r="Q113" s="9"/>
      <c r="R113" s="40"/>
      <c r="S113" s="13"/>
      <c r="T113" s="37"/>
      <c r="U113" s="9"/>
      <c r="V113" s="9"/>
      <c r="W113" s="9"/>
      <c r="X113" s="9"/>
      <c r="Y113" s="9"/>
      <c r="Z113" s="9"/>
      <c r="AA113" s="9"/>
      <c r="AB113" s="9"/>
      <c r="AC113" s="9"/>
      <c r="AD113" s="8"/>
      <c r="AE113" s="39"/>
      <c r="AF113" s="35"/>
      <c r="AG113" s="8"/>
      <c r="AH113" s="8"/>
      <c r="AI113" s="39"/>
      <c r="AJ113" s="10"/>
      <c r="AK113" s="8"/>
      <c r="AL113" s="89"/>
      <c r="AM113" s="108"/>
    </row>
    <row r="114" spans="1:39" ht="12" customHeight="1" x14ac:dyDescent="0.2">
      <c r="A114" s="162"/>
      <c r="B114" s="162"/>
      <c r="C114" s="184"/>
      <c r="D114" s="185"/>
      <c r="E114" s="56" t="s">
        <v>16</v>
      </c>
      <c r="F114" s="53"/>
      <c r="G114" s="9"/>
      <c r="H114" s="9"/>
      <c r="I114" s="9"/>
      <c r="J114" s="9"/>
      <c r="K114" s="9"/>
      <c r="L114" s="9"/>
      <c r="M114" s="9"/>
      <c r="N114" s="9"/>
      <c r="O114" s="40"/>
      <c r="P114" s="37"/>
      <c r="Q114" s="9"/>
      <c r="R114" s="40"/>
      <c r="S114" s="13"/>
      <c r="T114" s="37"/>
      <c r="U114" s="9"/>
      <c r="V114" s="9"/>
      <c r="W114" s="9"/>
      <c r="X114" s="9"/>
      <c r="Y114" s="9"/>
      <c r="Z114" s="9"/>
      <c r="AA114" s="9"/>
      <c r="AB114" s="9"/>
      <c r="AC114" s="9"/>
      <c r="AD114" s="8"/>
      <c r="AE114" s="39"/>
      <c r="AF114" s="35"/>
      <c r="AG114" s="8"/>
      <c r="AH114" s="8"/>
      <c r="AI114" s="39"/>
      <c r="AJ114" s="35"/>
      <c r="AK114" s="8"/>
      <c r="AL114" s="44"/>
      <c r="AM114" s="108"/>
    </row>
    <row r="115" spans="1:39" ht="12" customHeight="1" x14ac:dyDescent="0.2">
      <c r="A115" s="162"/>
      <c r="B115" s="162"/>
      <c r="C115" s="186"/>
      <c r="D115" s="187"/>
      <c r="E115" s="57" t="s">
        <v>34</v>
      </c>
      <c r="F115" s="52">
        <f t="shared" ref="F115:AL115" si="116">SUMPRODUCT((F112+F113)*(F114))</f>
        <v>0</v>
      </c>
      <c r="G115" s="34">
        <f t="shared" ref="G115" si="117">SUMPRODUCT((G112+G113)*(G114))</f>
        <v>0</v>
      </c>
      <c r="H115" s="34">
        <f t="shared" si="116"/>
        <v>0</v>
      </c>
      <c r="I115" s="34">
        <f t="shared" si="116"/>
        <v>0</v>
      </c>
      <c r="J115" s="34">
        <f t="shared" si="116"/>
        <v>0</v>
      </c>
      <c r="K115" s="34">
        <f t="shared" si="116"/>
        <v>0</v>
      </c>
      <c r="L115" s="34">
        <f t="shared" si="116"/>
        <v>0</v>
      </c>
      <c r="M115" s="34">
        <f t="shared" si="116"/>
        <v>0</v>
      </c>
      <c r="N115" s="34">
        <f t="shared" si="116"/>
        <v>0</v>
      </c>
      <c r="O115" s="33">
        <f t="shared" si="116"/>
        <v>0</v>
      </c>
      <c r="P115" s="36">
        <f t="shared" si="116"/>
        <v>0</v>
      </c>
      <c r="Q115" s="34">
        <f t="shared" si="116"/>
        <v>0</v>
      </c>
      <c r="R115" s="33">
        <f t="shared" si="116"/>
        <v>0</v>
      </c>
      <c r="S115" s="12">
        <f t="shared" si="116"/>
        <v>0</v>
      </c>
      <c r="T115" s="36">
        <f t="shared" si="116"/>
        <v>0</v>
      </c>
      <c r="U115" s="34">
        <f t="shared" si="116"/>
        <v>0</v>
      </c>
      <c r="V115" s="34">
        <f t="shared" si="116"/>
        <v>0</v>
      </c>
      <c r="W115" s="34">
        <f t="shared" si="116"/>
        <v>0</v>
      </c>
      <c r="X115" s="34">
        <f t="shared" si="116"/>
        <v>0</v>
      </c>
      <c r="Y115" s="34">
        <f t="shared" si="116"/>
        <v>0</v>
      </c>
      <c r="Z115" s="34">
        <f t="shared" ref="Z115" si="118">SUMPRODUCT((Z112+Z113)*(Z114))</f>
        <v>0</v>
      </c>
      <c r="AA115" s="34">
        <f t="shared" si="116"/>
        <v>0</v>
      </c>
      <c r="AB115" s="34">
        <f t="shared" si="116"/>
        <v>0</v>
      </c>
      <c r="AC115" s="34">
        <f t="shared" si="116"/>
        <v>0</v>
      </c>
      <c r="AD115" s="34">
        <f t="shared" si="116"/>
        <v>0</v>
      </c>
      <c r="AE115" s="33">
        <f t="shared" si="116"/>
        <v>0</v>
      </c>
      <c r="AF115" s="36">
        <f t="shared" si="116"/>
        <v>0</v>
      </c>
      <c r="AG115" s="34">
        <f t="shared" si="116"/>
        <v>0</v>
      </c>
      <c r="AH115" s="34">
        <f t="shared" si="116"/>
        <v>0</v>
      </c>
      <c r="AI115" s="33">
        <f t="shared" si="116"/>
        <v>0</v>
      </c>
      <c r="AJ115" s="36">
        <f t="shared" si="116"/>
        <v>0</v>
      </c>
      <c r="AK115" s="34">
        <f t="shared" si="116"/>
        <v>0</v>
      </c>
      <c r="AL115" s="52">
        <f t="shared" si="116"/>
        <v>0</v>
      </c>
      <c r="AM115" s="108"/>
    </row>
    <row r="116" spans="1:39" ht="12" customHeight="1" thickBot="1" x14ac:dyDescent="0.25">
      <c r="A116" s="162"/>
      <c r="B116" s="162"/>
      <c r="C116" s="174" t="s">
        <v>35</v>
      </c>
      <c r="D116" s="175"/>
      <c r="E116" s="58"/>
      <c r="F116" s="65" t="str">
        <f t="shared" ref="F116:AL116" si="119">IF(F115&gt;=8,"S","NS")</f>
        <v>NS</v>
      </c>
      <c r="G116" s="64" t="str">
        <f>IF(G115&gt;=8,"S","NS")</f>
        <v>NS</v>
      </c>
      <c r="H116" s="64" t="str">
        <f t="shared" si="119"/>
        <v>NS</v>
      </c>
      <c r="I116" s="64" t="str">
        <f t="shared" si="119"/>
        <v>NS</v>
      </c>
      <c r="J116" s="64" t="str">
        <f t="shared" si="119"/>
        <v>NS</v>
      </c>
      <c r="K116" s="64" t="str">
        <f t="shared" si="119"/>
        <v>NS</v>
      </c>
      <c r="L116" s="64" t="str">
        <f t="shared" si="119"/>
        <v>NS</v>
      </c>
      <c r="M116" s="64" t="str">
        <f t="shared" si="119"/>
        <v>NS</v>
      </c>
      <c r="N116" s="64" t="str">
        <f t="shared" si="119"/>
        <v>NS</v>
      </c>
      <c r="O116" s="65" t="str">
        <f t="shared" si="119"/>
        <v>NS</v>
      </c>
      <c r="P116" s="66" t="str">
        <f t="shared" si="119"/>
        <v>NS</v>
      </c>
      <c r="Q116" s="64" t="str">
        <f t="shared" si="119"/>
        <v>NS</v>
      </c>
      <c r="R116" s="65" t="str">
        <f t="shared" si="119"/>
        <v>NS</v>
      </c>
      <c r="S116" s="67" t="str">
        <f t="shared" si="119"/>
        <v>NS</v>
      </c>
      <c r="T116" s="66" t="str">
        <f t="shared" si="119"/>
        <v>NS</v>
      </c>
      <c r="U116" s="64" t="str">
        <f t="shared" si="119"/>
        <v>NS</v>
      </c>
      <c r="V116" s="64" t="str">
        <f t="shared" si="119"/>
        <v>NS</v>
      </c>
      <c r="W116" s="64" t="str">
        <f t="shared" si="119"/>
        <v>NS</v>
      </c>
      <c r="X116" s="64" t="str">
        <f t="shared" si="119"/>
        <v>NS</v>
      </c>
      <c r="Y116" s="64" t="str">
        <f t="shared" si="119"/>
        <v>NS</v>
      </c>
      <c r="Z116" s="64" t="str">
        <f t="shared" ref="Z116" si="120">IF(Z115&gt;=8,"S","NS")</f>
        <v>NS</v>
      </c>
      <c r="AA116" s="63" t="str">
        <f t="shared" si="119"/>
        <v>NS</v>
      </c>
      <c r="AB116" s="64" t="str">
        <f t="shared" si="119"/>
        <v>NS</v>
      </c>
      <c r="AC116" s="64" t="str">
        <f t="shared" si="119"/>
        <v>NS</v>
      </c>
      <c r="AD116" s="65" t="str">
        <f t="shared" si="119"/>
        <v>NS</v>
      </c>
      <c r="AE116" s="67" t="str">
        <f t="shared" si="119"/>
        <v>NS</v>
      </c>
      <c r="AF116" s="66" t="str">
        <f t="shared" si="119"/>
        <v>NS</v>
      </c>
      <c r="AG116" s="64" t="str">
        <f t="shared" si="119"/>
        <v>NS</v>
      </c>
      <c r="AH116" s="64" t="str">
        <f t="shared" si="119"/>
        <v>NS</v>
      </c>
      <c r="AI116" s="65" t="str">
        <f t="shared" si="119"/>
        <v>NS</v>
      </c>
      <c r="AJ116" s="66" t="str">
        <f t="shared" si="119"/>
        <v>NS</v>
      </c>
      <c r="AK116" s="64" t="str">
        <f t="shared" si="119"/>
        <v>NS</v>
      </c>
      <c r="AL116" s="63" t="str">
        <f t="shared" si="119"/>
        <v>NS</v>
      </c>
      <c r="AM116" s="108"/>
    </row>
    <row r="117" spans="1:39" ht="20.25" customHeight="1" thickBot="1" x14ac:dyDescent="0.25">
      <c r="A117" s="162"/>
      <c r="B117" s="163"/>
      <c r="C117" s="279" t="s">
        <v>74</v>
      </c>
      <c r="D117" s="280"/>
      <c r="E117" s="281"/>
      <c r="F117" s="45">
        <v>7</v>
      </c>
      <c r="G117" s="45">
        <v>1</v>
      </c>
      <c r="H117" s="45">
        <v>1</v>
      </c>
      <c r="I117" s="45">
        <v>1</v>
      </c>
      <c r="J117" s="45">
        <v>1</v>
      </c>
      <c r="K117" s="45">
        <v>1</v>
      </c>
      <c r="L117" s="45">
        <v>1</v>
      </c>
      <c r="M117" s="45">
        <v>1</v>
      </c>
      <c r="N117" s="45">
        <v>1</v>
      </c>
      <c r="O117" s="45">
        <v>1</v>
      </c>
      <c r="P117" s="46">
        <v>1</v>
      </c>
      <c r="Q117" s="46">
        <v>1</v>
      </c>
      <c r="R117" s="46">
        <v>1</v>
      </c>
      <c r="S117" s="46">
        <v>1</v>
      </c>
      <c r="T117" s="46">
        <v>1</v>
      </c>
      <c r="U117" s="46">
        <v>1</v>
      </c>
      <c r="V117" s="46">
        <v>1</v>
      </c>
      <c r="W117" s="46">
        <v>1</v>
      </c>
      <c r="X117" s="46">
        <v>1</v>
      </c>
      <c r="Y117" s="46">
        <v>1</v>
      </c>
      <c r="Z117" s="46">
        <v>1</v>
      </c>
      <c r="AA117" s="46">
        <v>1</v>
      </c>
      <c r="AB117" s="46">
        <v>1</v>
      </c>
      <c r="AC117" s="46">
        <v>1</v>
      </c>
      <c r="AD117" s="46">
        <v>1</v>
      </c>
      <c r="AE117" s="46">
        <v>1</v>
      </c>
      <c r="AF117" s="46">
        <v>1</v>
      </c>
      <c r="AG117" s="46">
        <v>1</v>
      </c>
      <c r="AH117" s="46">
        <v>1</v>
      </c>
      <c r="AI117" s="46">
        <v>1</v>
      </c>
      <c r="AJ117" s="46">
        <v>1</v>
      </c>
      <c r="AK117" s="46">
        <v>1</v>
      </c>
      <c r="AL117" s="86">
        <v>1</v>
      </c>
      <c r="AM117" s="108"/>
    </row>
    <row r="118" spans="1:39" ht="20.25" customHeight="1" thickBot="1" x14ac:dyDescent="0.25">
      <c r="A118" s="164" t="s">
        <v>75</v>
      </c>
      <c r="B118" s="165"/>
      <c r="C118" s="165"/>
      <c r="D118" s="165"/>
      <c r="E118" s="166"/>
      <c r="F118" s="203">
        <f t="shared" ref="F118:AL118" si="121">(F15+F20+F25+F30+F35+F40+F45+F50+F55+F60+F65+F70+F75+F80+F85)/F117</f>
        <v>5.8571428571428568</v>
      </c>
      <c r="G118" s="203">
        <f t="shared" si="121"/>
        <v>0</v>
      </c>
      <c r="H118" s="203">
        <f t="shared" si="121"/>
        <v>0</v>
      </c>
      <c r="I118" s="203">
        <f t="shared" si="121"/>
        <v>0</v>
      </c>
      <c r="J118" s="203">
        <f t="shared" si="121"/>
        <v>0</v>
      </c>
      <c r="K118" s="203">
        <f t="shared" si="121"/>
        <v>0</v>
      </c>
      <c r="L118" s="203">
        <f t="shared" si="121"/>
        <v>0</v>
      </c>
      <c r="M118" s="203">
        <f t="shared" si="121"/>
        <v>0</v>
      </c>
      <c r="N118" s="203">
        <f t="shared" si="121"/>
        <v>0</v>
      </c>
      <c r="O118" s="203">
        <f t="shared" si="121"/>
        <v>0</v>
      </c>
      <c r="P118" s="32">
        <f t="shared" si="121"/>
        <v>0</v>
      </c>
      <c r="Q118" s="32">
        <f t="shared" si="121"/>
        <v>0</v>
      </c>
      <c r="R118" s="32">
        <f t="shared" si="121"/>
        <v>0</v>
      </c>
      <c r="S118" s="32">
        <f t="shared" si="121"/>
        <v>0</v>
      </c>
      <c r="T118" s="32">
        <f t="shared" si="121"/>
        <v>0</v>
      </c>
      <c r="U118" s="32">
        <f t="shared" si="121"/>
        <v>0</v>
      </c>
      <c r="V118" s="32">
        <f t="shared" si="121"/>
        <v>0</v>
      </c>
      <c r="W118" s="32">
        <f t="shared" si="121"/>
        <v>0</v>
      </c>
      <c r="X118" s="32">
        <f t="shared" si="121"/>
        <v>0</v>
      </c>
      <c r="Y118" s="32">
        <f t="shared" si="121"/>
        <v>0</v>
      </c>
      <c r="Z118" s="32">
        <f t="shared" si="121"/>
        <v>0</v>
      </c>
      <c r="AA118" s="32">
        <f t="shared" si="121"/>
        <v>0</v>
      </c>
      <c r="AB118" s="32">
        <f t="shared" si="121"/>
        <v>0</v>
      </c>
      <c r="AC118" s="32">
        <f t="shared" si="121"/>
        <v>0</v>
      </c>
      <c r="AD118" s="32">
        <f t="shared" si="121"/>
        <v>0</v>
      </c>
      <c r="AE118" s="32">
        <f t="shared" si="121"/>
        <v>0</v>
      </c>
      <c r="AF118" s="32">
        <f t="shared" si="121"/>
        <v>0</v>
      </c>
      <c r="AG118" s="32">
        <f t="shared" si="121"/>
        <v>0</v>
      </c>
      <c r="AH118" s="32">
        <f t="shared" si="121"/>
        <v>0</v>
      </c>
      <c r="AI118" s="32">
        <f t="shared" si="121"/>
        <v>0</v>
      </c>
      <c r="AJ118" s="32">
        <f t="shared" si="121"/>
        <v>0</v>
      </c>
      <c r="AK118" s="32">
        <f t="shared" si="121"/>
        <v>0</v>
      </c>
      <c r="AL118" s="92">
        <f t="shared" si="121"/>
        <v>0</v>
      </c>
      <c r="AM118" s="108"/>
    </row>
    <row r="119" spans="1:39" ht="24.75" customHeight="1" thickBot="1" x14ac:dyDescent="0.25">
      <c r="A119" s="167"/>
      <c r="B119" s="168"/>
      <c r="C119" s="168"/>
      <c r="D119" s="168"/>
      <c r="E119" s="169"/>
      <c r="F119" s="204"/>
      <c r="G119" s="204"/>
      <c r="H119" s="204"/>
      <c r="I119" s="204"/>
      <c r="J119" s="204"/>
      <c r="K119" s="204"/>
      <c r="L119" s="204"/>
      <c r="M119" s="204"/>
      <c r="N119" s="204"/>
      <c r="O119" s="259"/>
      <c r="P119" s="276">
        <f>(P118+Q118+R118)/3</f>
        <v>0</v>
      </c>
      <c r="Q119" s="277"/>
      <c r="R119" s="278"/>
      <c r="S119" s="47">
        <f>S118</f>
        <v>0</v>
      </c>
      <c r="T119" s="264">
        <f>(T118+U118+V118+W118+X118+Y118+Z118)/7</f>
        <v>0</v>
      </c>
      <c r="U119" s="265"/>
      <c r="V119" s="265"/>
      <c r="W119" s="265"/>
      <c r="X119" s="265"/>
      <c r="Y119" s="265"/>
      <c r="Z119" s="266"/>
      <c r="AA119" s="219">
        <f>(AA118+AB118+AC118)/3</f>
        <v>0</v>
      </c>
      <c r="AB119" s="220"/>
      <c r="AC119" s="221"/>
      <c r="AD119" s="222">
        <f>(AD118+AE118)/2</f>
        <v>0</v>
      </c>
      <c r="AE119" s="223"/>
      <c r="AF119" s="224">
        <f>(AF118+AG118+AH118+AI118)/4</f>
        <v>0</v>
      </c>
      <c r="AG119" s="225"/>
      <c r="AH119" s="225"/>
      <c r="AI119" s="226"/>
      <c r="AJ119" s="230">
        <f>(AJ118+AK118+AL118)/3</f>
        <v>0</v>
      </c>
      <c r="AK119" s="231"/>
      <c r="AL119" s="231"/>
      <c r="AM119" s="108"/>
    </row>
    <row r="120" spans="1:39" x14ac:dyDescent="0.2">
      <c r="D120" s="4"/>
      <c r="F120" s="6"/>
      <c r="G120" s="6"/>
      <c r="H120" s="6"/>
      <c r="I120" s="6"/>
      <c r="J120" s="6"/>
      <c r="K120" s="6"/>
      <c r="L120" s="6"/>
      <c r="M120" s="6"/>
      <c r="N120" s="6"/>
    </row>
    <row r="121" spans="1:39" x14ac:dyDescent="0.2">
      <c r="D121" s="4"/>
      <c r="F121" s="6"/>
      <c r="G121" s="6"/>
      <c r="H121" s="6"/>
      <c r="I121" s="6"/>
      <c r="J121" s="6"/>
      <c r="K121" s="6"/>
      <c r="L121" s="6"/>
      <c r="M121" s="6"/>
      <c r="N121" s="6"/>
    </row>
    <row r="122" spans="1:39" x14ac:dyDescent="0.2">
      <c r="D122" s="4"/>
      <c r="F122" s="6"/>
      <c r="G122" s="6"/>
      <c r="H122" s="6"/>
      <c r="I122" s="6"/>
      <c r="J122" s="6"/>
      <c r="K122" s="6"/>
      <c r="L122" s="6"/>
      <c r="M122" s="6"/>
      <c r="N122" s="6"/>
    </row>
    <row r="123" spans="1:39" x14ac:dyDescent="0.2">
      <c r="D123" s="4"/>
      <c r="F123" s="6"/>
      <c r="G123" s="6"/>
      <c r="H123" s="6"/>
      <c r="I123" s="6"/>
      <c r="J123" s="6"/>
      <c r="K123" s="6"/>
      <c r="L123" s="6"/>
      <c r="M123" s="6"/>
      <c r="N123" s="6"/>
    </row>
    <row r="124" spans="1:39" ht="7.5" customHeight="1" x14ac:dyDescent="0.2">
      <c r="D124" s="4"/>
      <c r="F124" s="6"/>
      <c r="G124" s="6"/>
      <c r="H124" s="6"/>
      <c r="I124" s="6"/>
      <c r="J124" s="6"/>
      <c r="K124" s="6"/>
      <c r="L124" s="6"/>
      <c r="M124" s="6"/>
      <c r="N124" s="6"/>
    </row>
    <row r="125" spans="1:39" x14ac:dyDescent="0.2">
      <c r="D125" s="4"/>
      <c r="F125" s="6"/>
      <c r="G125" s="6"/>
      <c r="H125" s="6"/>
      <c r="I125" s="6"/>
      <c r="J125" s="6"/>
      <c r="K125" s="6"/>
      <c r="L125" s="6"/>
      <c r="M125" s="6"/>
      <c r="N125" s="6"/>
    </row>
    <row r="126" spans="1:39" x14ac:dyDescent="0.2">
      <c r="D126" s="4"/>
      <c r="F126" s="6"/>
      <c r="G126" s="6"/>
      <c r="H126" s="6"/>
      <c r="I126" s="6"/>
      <c r="J126" s="6"/>
      <c r="K126" s="6"/>
      <c r="L126" s="6"/>
      <c r="M126" s="6"/>
      <c r="N126" s="6"/>
    </row>
    <row r="127" spans="1:39" x14ac:dyDescent="0.2">
      <c r="D127" s="4"/>
      <c r="F127" s="6"/>
      <c r="G127" s="6"/>
      <c r="H127" s="6"/>
      <c r="I127" s="6"/>
      <c r="J127" s="6"/>
      <c r="K127" s="6"/>
      <c r="L127" s="6"/>
      <c r="M127" s="6"/>
      <c r="N127" s="6"/>
    </row>
    <row r="128" spans="1:39" ht="8.25" customHeight="1" x14ac:dyDescent="0.2">
      <c r="D128" s="4"/>
      <c r="F128" s="6"/>
      <c r="G128" s="6"/>
      <c r="H128" s="6"/>
      <c r="I128" s="6"/>
      <c r="J128" s="6"/>
      <c r="K128" s="6"/>
      <c r="L128" s="6"/>
      <c r="M128" s="6"/>
      <c r="N128" s="6"/>
    </row>
    <row r="129" spans="4:14" x14ac:dyDescent="0.2">
      <c r="D129" s="4"/>
      <c r="F129" s="6"/>
      <c r="G129" s="6"/>
      <c r="H129" s="6"/>
      <c r="I129" s="6"/>
      <c r="J129" s="6"/>
      <c r="K129" s="6"/>
      <c r="L129" s="6"/>
      <c r="M129" s="6"/>
      <c r="N129" s="6"/>
    </row>
    <row r="130" spans="4:14" x14ac:dyDescent="0.2">
      <c r="D130" s="4"/>
      <c r="F130" s="6"/>
      <c r="G130" s="6"/>
      <c r="H130" s="6"/>
      <c r="I130" s="6"/>
      <c r="J130" s="6"/>
      <c r="K130" s="6"/>
      <c r="L130" s="6"/>
      <c r="M130" s="6"/>
      <c r="N130" s="6"/>
    </row>
    <row r="131" spans="4:14" x14ac:dyDescent="0.2">
      <c r="D131" s="4"/>
      <c r="F131" s="6"/>
      <c r="G131" s="6"/>
      <c r="H131" s="6"/>
      <c r="I131" s="6"/>
      <c r="J131" s="6"/>
      <c r="K131" s="6"/>
      <c r="L131" s="6"/>
      <c r="M131" s="6"/>
      <c r="N131" s="6"/>
    </row>
    <row r="132" spans="4:14" x14ac:dyDescent="0.2">
      <c r="D132" s="4"/>
      <c r="F132" s="6"/>
      <c r="G132" s="6"/>
      <c r="H132" s="6"/>
      <c r="I132" s="6"/>
      <c r="J132" s="6"/>
      <c r="K132" s="6"/>
      <c r="L132" s="6"/>
      <c r="M132" s="6"/>
      <c r="N132" s="6"/>
    </row>
    <row r="133" spans="4:14" x14ac:dyDescent="0.2">
      <c r="D133" s="4"/>
      <c r="F133" s="6"/>
      <c r="G133" s="6"/>
      <c r="H133" s="6"/>
      <c r="I133" s="6"/>
      <c r="J133" s="6"/>
      <c r="K133" s="6"/>
      <c r="L133" s="6"/>
      <c r="M133" s="6"/>
      <c r="N133" s="6"/>
    </row>
    <row r="134" spans="4:14" x14ac:dyDescent="0.2">
      <c r="D134" s="4"/>
      <c r="F134" s="6"/>
      <c r="G134" s="6"/>
      <c r="H134" s="6"/>
      <c r="I134" s="6"/>
      <c r="J134" s="6"/>
      <c r="K134" s="6"/>
      <c r="L134" s="6"/>
      <c r="M134" s="6"/>
      <c r="N134" s="6"/>
    </row>
    <row r="135" spans="4:14" x14ac:dyDescent="0.2">
      <c r="D135" s="4"/>
      <c r="F135" s="6"/>
      <c r="G135" s="6"/>
      <c r="H135" s="6"/>
      <c r="I135" s="6"/>
      <c r="J135" s="6"/>
      <c r="K135" s="6"/>
      <c r="L135" s="6"/>
      <c r="M135" s="6"/>
      <c r="N135" s="6"/>
    </row>
    <row r="136" spans="4:14" x14ac:dyDescent="0.2">
      <c r="D136" s="4"/>
      <c r="F136" s="6"/>
      <c r="G136" s="6"/>
      <c r="H136" s="6"/>
      <c r="I136" s="6"/>
      <c r="J136" s="6"/>
      <c r="K136" s="6"/>
      <c r="L136" s="6"/>
      <c r="M136" s="6"/>
      <c r="N136" s="6"/>
    </row>
    <row r="137" spans="4:14" x14ac:dyDescent="0.2">
      <c r="D137" s="4"/>
      <c r="F137" s="6"/>
      <c r="G137" s="6"/>
      <c r="H137" s="6"/>
      <c r="I137" s="6"/>
      <c r="J137" s="6"/>
      <c r="K137" s="6"/>
      <c r="L137" s="6"/>
      <c r="M137" s="6"/>
      <c r="N137" s="6"/>
    </row>
    <row r="138" spans="4:14" x14ac:dyDescent="0.2">
      <c r="D138" s="4"/>
      <c r="F138" s="6"/>
      <c r="G138" s="6"/>
      <c r="H138" s="6"/>
      <c r="I138" s="6"/>
      <c r="J138" s="6"/>
      <c r="K138" s="6"/>
      <c r="L138" s="6"/>
      <c r="M138" s="6"/>
      <c r="N138" s="6"/>
    </row>
    <row r="139" spans="4:14" x14ac:dyDescent="0.2">
      <c r="D139" s="4"/>
      <c r="F139" s="6"/>
      <c r="G139" s="6"/>
      <c r="H139" s="6"/>
      <c r="I139" s="6"/>
      <c r="J139" s="6"/>
      <c r="K139" s="6"/>
      <c r="L139" s="6"/>
      <c r="M139" s="6"/>
      <c r="N139" s="6"/>
    </row>
    <row r="140" spans="4:14" x14ac:dyDescent="0.2">
      <c r="D140" s="4"/>
      <c r="F140" s="6"/>
      <c r="G140" s="6"/>
      <c r="H140" s="6"/>
      <c r="I140" s="6"/>
      <c r="J140" s="6"/>
      <c r="K140" s="6"/>
      <c r="L140" s="6"/>
      <c r="M140" s="6"/>
      <c r="N140" s="6"/>
    </row>
    <row r="141" spans="4:14" x14ac:dyDescent="0.2">
      <c r="D141" s="4"/>
      <c r="F141" s="6"/>
      <c r="G141" s="6"/>
      <c r="H141" s="6"/>
      <c r="I141" s="6"/>
      <c r="J141" s="6"/>
      <c r="K141" s="6"/>
      <c r="L141" s="6"/>
      <c r="M141" s="6"/>
      <c r="N141" s="6"/>
    </row>
    <row r="142" spans="4:14" x14ac:dyDescent="0.2">
      <c r="D142" s="4"/>
      <c r="F142" s="6"/>
      <c r="G142" s="6"/>
      <c r="H142" s="6"/>
      <c r="I142" s="6"/>
      <c r="J142" s="6"/>
      <c r="K142" s="6"/>
      <c r="L142" s="6"/>
      <c r="M142" s="6"/>
      <c r="N142" s="6"/>
    </row>
    <row r="143" spans="4:14" x14ac:dyDescent="0.2">
      <c r="D143" s="4"/>
      <c r="F143" s="6"/>
      <c r="G143" s="6"/>
      <c r="H143" s="6"/>
      <c r="I143" s="6"/>
      <c r="J143" s="6"/>
      <c r="K143" s="6"/>
      <c r="L143" s="6"/>
      <c r="M143" s="6"/>
      <c r="N143" s="6"/>
    </row>
    <row r="144" spans="4:14" x14ac:dyDescent="0.2">
      <c r="D144" s="4"/>
      <c r="F144" s="6"/>
      <c r="G144" s="6"/>
      <c r="H144" s="6"/>
      <c r="I144" s="6"/>
      <c r="J144" s="6"/>
      <c r="K144" s="6"/>
      <c r="L144" s="6"/>
      <c r="M144" s="6"/>
      <c r="N144" s="6"/>
    </row>
    <row r="145" spans="4:14" x14ac:dyDescent="0.2">
      <c r="D145" s="4"/>
      <c r="F145" s="6"/>
      <c r="G145" s="6"/>
      <c r="H145" s="6"/>
      <c r="I145" s="6"/>
      <c r="J145" s="6"/>
      <c r="K145" s="6"/>
      <c r="L145" s="6"/>
      <c r="M145" s="6"/>
      <c r="N145" s="6"/>
    </row>
    <row r="146" spans="4:14" x14ac:dyDescent="0.2">
      <c r="D146" s="4"/>
      <c r="F146" s="6"/>
      <c r="G146" s="6"/>
      <c r="H146" s="6"/>
      <c r="I146" s="6"/>
      <c r="J146" s="6"/>
      <c r="K146" s="6"/>
      <c r="L146" s="6"/>
      <c r="M146" s="6"/>
      <c r="N146" s="6"/>
    </row>
    <row r="147" spans="4:14" x14ac:dyDescent="0.2">
      <c r="D147" s="4"/>
      <c r="F147" s="6"/>
      <c r="G147" s="6"/>
      <c r="H147" s="6"/>
      <c r="I147" s="6"/>
      <c r="J147" s="6"/>
      <c r="K147" s="6"/>
      <c r="L147" s="6"/>
      <c r="M147" s="6"/>
      <c r="N147" s="6"/>
    </row>
    <row r="148" spans="4:14" x14ac:dyDescent="0.2">
      <c r="D148" s="4"/>
      <c r="F148" s="6"/>
      <c r="G148" s="6"/>
      <c r="H148" s="6"/>
      <c r="I148" s="6"/>
      <c r="J148" s="6"/>
      <c r="K148" s="6"/>
      <c r="L148" s="6"/>
      <c r="M148" s="6"/>
      <c r="N148" s="6"/>
    </row>
    <row r="149" spans="4:14" x14ac:dyDescent="0.2">
      <c r="D149" s="4"/>
      <c r="F149" s="6"/>
      <c r="G149" s="6"/>
      <c r="H149" s="6"/>
      <c r="I149" s="6"/>
      <c r="J149" s="6"/>
      <c r="K149" s="6"/>
      <c r="L149" s="6"/>
      <c r="M149" s="6"/>
      <c r="N149" s="6"/>
    </row>
    <row r="150" spans="4:14" x14ac:dyDescent="0.2">
      <c r="D150" s="4"/>
      <c r="F150" s="6"/>
      <c r="G150" s="6"/>
      <c r="H150" s="6"/>
      <c r="I150" s="6"/>
      <c r="J150" s="6"/>
      <c r="K150" s="6"/>
      <c r="L150" s="6"/>
      <c r="M150" s="6"/>
      <c r="N150" s="6"/>
    </row>
    <row r="151" spans="4:14" x14ac:dyDescent="0.2">
      <c r="D151" s="4"/>
      <c r="F151" s="6"/>
      <c r="G151" s="6"/>
      <c r="H151" s="6"/>
      <c r="I151" s="6"/>
      <c r="J151" s="6"/>
      <c r="K151" s="6"/>
      <c r="L151" s="6"/>
      <c r="M151" s="6"/>
      <c r="N151" s="6"/>
    </row>
    <row r="152" spans="4:14" x14ac:dyDescent="0.2">
      <c r="D152" s="4"/>
      <c r="F152" s="6"/>
      <c r="G152" s="6"/>
      <c r="H152" s="6"/>
      <c r="I152" s="6"/>
      <c r="J152" s="6"/>
      <c r="K152" s="6"/>
      <c r="L152" s="6"/>
      <c r="M152" s="6"/>
      <c r="N152" s="6"/>
    </row>
    <row r="153" spans="4:14" x14ac:dyDescent="0.2">
      <c r="D153" s="4"/>
      <c r="F153" s="6"/>
      <c r="G153" s="6"/>
      <c r="H153" s="6"/>
      <c r="I153" s="6"/>
      <c r="J153" s="6"/>
      <c r="K153" s="6"/>
      <c r="L153" s="6"/>
      <c r="M153" s="6"/>
      <c r="N153" s="6"/>
    </row>
    <row r="154" spans="4:14" x14ac:dyDescent="0.2">
      <c r="D154" s="4"/>
      <c r="F154" s="6"/>
      <c r="G154" s="6"/>
      <c r="H154" s="6"/>
      <c r="I154" s="6"/>
      <c r="J154" s="6"/>
      <c r="K154" s="6"/>
      <c r="L154" s="6"/>
      <c r="M154" s="6"/>
      <c r="N154" s="6"/>
    </row>
    <row r="155" spans="4:14" x14ac:dyDescent="0.2">
      <c r="D155" s="4"/>
      <c r="F155" s="6"/>
      <c r="G155" s="6"/>
      <c r="H155" s="6"/>
      <c r="I155" s="6"/>
      <c r="J155" s="6"/>
      <c r="K155" s="6"/>
      <c r="L155" s="6"/>
      <c r="M155" s="6"/>
      <c r="N155" s="6"/>
    </row>
    <row r="156" spans="4:14" x14ac:dyDescent="0.2">
      <c r="D156" s="4"/>
      <c r="F156" s="6"/>
      <c r="G156" s="6"/>
      <c r="H156" s="6"/>
      <c r="I156" s="6"/>
      <c r="J156" s="6"/>
      <c r="K156" s="6"/>
      <c r="L156" s="6"/>
      <c r="M156" s="6"/>
      <c r="N156" s="6"/>
    </row>
    <row r="157" spans="4:14" x14ac:dyDescent="0.2">
      <c r="D157" s="4"/>
      <c r="F157" s="6"/>
      <c r="G157" s="6"/>
      <c r="H157" s="6"/>
      <c r="I157" s="6"/>
      <c r="J157" s="6"/>
      <c r="K157" s="6"/>
      <c r="L157" s="6"/>
      <c r="M157" s="6"/>
      <c r="N157" s="6"/>
    </row>
    <row r="158" spans="4:14" x14ac:dyDescent="0.2">
      <c r="D158" s="4"/>
      <c r="F158" s="6"/>
      <c r="G158" s="6"/>
      <c r="H158" s="6"/>
      <c r="I158" s="6"/>
      <c r="J158" s="6"/>
      <c r="K158" s="6"/>
      <c r="L158" s="6"/>
      <c r="M158" s="6"/>
      <c r="N158" s="6"/>
    </row>
    <row r="159" spans="4:14" x14ac:dyDescent="0.2">
      <c r="D159" s="4"/>
      <c r="F159" s="6"/>
      <c r="G159" s="6"/>
      <c r="H159" s="6"/>
      <c r="I159" s="6"/>
      <c r="J159" s="6"/>
      <c r="K159" s="6"/>
      <c r="L159" s="6"/>
      <c r="M159" s="6"/>
      <c r="N159" s="6"/>
    </row>
    <row r="160" spans="4:14" x14ac:dyDescent="0.2">
      <c r="D160" s="4"/>
      <c r="F160" s="6"/>
      <c r="G160" s="6"/>
      <c r="H160" s="6"/>
      <c r="I160" s="6"/>
      <c r="J160" s="6"/>
      <c r="K160" s="6"/>
      <c r="L160" s="6"/>
      <c r="M160" s="6"/>
      <c r="N160" s="6"/>
    </row>
    <row r="161" spans="4:14" x14ac:dyDescent="0.2">
      <c r="D161" s="4"/>
      <c r="F161" s="6"/>
      <c r="G161" s="6"/>
      <c r="H161" s="6"/>
      <c r="I161" s="6"/>
      <c r="J161" s="6"/>
      <c r="K161" s="6"/>
      <c r="L161" s="6"/>
      <c r="M161" s="6"/>
      <c r="N161" s="6"/>
    </row>
    <row r="162" spans="4:14" x14ac:dyDescent="0.2">
      <c r="D162" s="4"/>
      <c r="F162" s="6"/>
      <c r="G162" s="6"/>
      <c r="H162" s="6"/>
      <c r="I162" s="6"/>
      <c r="J162" s="6"/>
      <c r="K162" s="6"/>
      <c r="L162" s="6"/>
      <c r="M162" s="6"/>
      <c r="N162" s="6"/>
    </row>
    <row r="163" spans="4:14" x14ac:dyDescent="0.2">
      <c r="D163" s="4"/>
      <c r="F163" s="6"/>
      <c r="G163" s="6"/>
      <c r="H163" s="6"/>
      <c r="I163" s="6"/>
      <c r="J163" s="6"/>
      <c r="K163" s="6"/>
      <c r="L163" s="6"/>
      <c r="M163" s="6"/>
      <c r="N163" s="6"/>
    </row>
    <row r="164" spans="4:14" x14ac:dyDescent="0.2">
      <c r="D164" s="4"/>
      <c r="F164" s="6"/>
      <c r="G164" s="6"/>
      <c r="H164" s="6"/>
      <c r="I164" s="6"/>
      <c r="J164" s="6"/>
      <c r="K164" s="6"/>
      <c r="L164" s="6"/>
      <c r="M164" s="6"/>
      <c r="N164" s="6"/>
    </row>
    <row r="165" spans="4:14" x14ac:dyDescent="0.2">
      <c r="D165" s="4"/>
      <c r="F165" s="6"/>
      <c r="G165" s="6"/>
      <c r="H165" s="6"/>
      <c r="I165" s="6"/>
      <c r="J165" s="6"/>
      <c r="K165" s="6"/>
      <c r="L165" s="6"/>
      <c r="M165" s="6"/>
      <c r="N165" s="6"/>
    </row>
    <row r="166" spans="4:14" x14ac:dyDescent="0.2">
      <c r="D166" s="4"/>
      <c r="F166" s="6"/>
      <c r="G166" s="6"/>
      <c r="H166" s="6"/>
      <c r="I166" s="6"/>
      <c r="J166" s="6"/>
      <c r="K166" s="6"/>
      <c r="L166" s="6"/>
      <c r="M166" s="6"/>
      <c r="N166" s="6"/>
    </row>
    <row r="167" spans="4:14" x14ac:dyDescent="0.2">
      <c r="D167" s="4"/>
      <c r="F167" s="6"/>
      <c r="G167" s="6"/>
      <c r="H167" s="6"/>
      <c r="I167" s="6"/>
      <c r="J167" s="6"/>
      <c r="K167" s="6"/>
      <c r="L167" s="6"/>
      <c r="M167" s="6"/>
      <c r="N167" s="6"/>
    </row>
    <row r="168" spans="4:14" x14ac:dyDescent="0.2">
      <c r="D168" s="4"/>
      <c r="F168" s="6"/>
      <c r="G168" s="6"/>
      <c r="H168" s="6"/>
      <c r="I168" s="6"/>
      <c r="J168" s="6"/>
      <c r="K168" s="6"/>
      <c r="L168" s="6"/>
      <c r="M168" s="6"/>
      <c r="N168" s="6"/>
    </row>
    <row r="169" spans="4:14" x14ac:dyDescent="0.2">
      <c r="D169" s="4"/>
      <c r="F169" s="6"/>
      <c r="G169" s="6"/>
      <c r="H169" s="6"/>
      <c r="I169" s="6"/>
      <c r="J169" s="6"/>
      <c r="K169" s="6"/>
      <c r="L169" s="6"/>
      <c r="M169" s="6"/>
      <c r="N169" s="6"/>
    </row>
    <row r="170" spans="4:14" x14ac:dyDescent="0.2">
      <c r="D170" s="4"/>
      <c r="F170" s="6"/>
      <c r="G170" s="6"/>
      <c r="H170" s="6"/>
      <c r="I170" s="6"/>
      <c r="J170" s="6"/>
      <c r="K170" s="6"/>
      <c r="L170" s="6"/>
      <c r="M170" s="6"/>
      <c r="N170" s="6"/>
    </row>
    <row r="171" spans="4:14" x14ac:dyDescent="0.2">
      <c r="D171" s="4"/>
      <c r="F171" s="6"/>
      <c r="G171" s="6"/>
      <c r="H171" s="6"/>
      <c r="I171" s="6"/>
      <c r="J171" s="6"/>
      <c r="K171" s="6"/>
      <c r="L171" s="6"/>
      <c r="M171" s="6"/>
      <c r="N171" s="6"/>
    </row>
    <row r="172" spans="4:14" x14ac:dyDescent="0.2">
      <c r="D172" s="4"/>
      <c r="F172" s="6"/>
      <c r="G172" s="6"/>
      <c r="H172" s="6"/>
      <c r="I172" s="6"/>
      <c r="J172" s="6"/>
      <c r="K172" s="6"/>
      <c r="L172" s="6"/>
      <c r="M172" s="6"/>
      <c r="N172" s="6"/>
    </row>
    <row r="173" spans="4:14" x14ac:dyDescent="0.2">
      <c r="D173" s="4"/>
      <c r="F173" s="6"/>
      <c r="G173" s="6"/>
      <c r="H173" s="6"/>
      <c r="I173" s="6"/>
      <c r="J173" s="6"/>
      <c r="K173" s="6"/>
      <c r="L173" s="6"/>
      <c r="M173" s="6"/>
      <c r="N173" s="6"/>
    </row>
    <row r="174" spans="4:14" x14ac:dyDescent="0.2">
      <c r="D174" s="4"/>
      <c r="F174" s="6"/>
      <c r="G174" s="6"/>
      <c r="H174" s="6"/>
      <c r="I174" s="6"/>
      <c r="J174" s="6"/>
      <c r="K174" s="6"/>
      <c r="L174" s="6"/>
      <c r="M174" s="6"/>
      <c r="N174" s="6"/>
    </row>
    <row r="175" spans="4:14" x14ac:dyDescent="0.2">
      <c r="D175" s="4"/>
      <c r="F175" s="6"/>
      <c r="G175" s="6"/>
      <c r="H175" s="6"/>
      <c r="I175" s="6"/>
      <c r="J175" s="6"/>
      <c r="K175" s="6"/>
      <c r="L175" s="6"/>
      <c r="M175" s="6"/>
      <c r="N175" s="6"/>
    </row>
    <row r="176" spans="4:14" x14ac:dyDescent="0.2">
      <c r="D176" s="4"/>
      <c r="F176" s="6"/>
      <c r="G176" s="6"/>
      <c r="H176" s="6"/>
      <c r="I176" s="6"/>
      <c r="J176" s="6"/>
      <c r="K176" s="6"/>
      <c r="L176" s="6"/>
      <c r="M176" s="6"/>
      <c r="N176" s="6"/>
    </row>
    <row r="177" spans="4:14" x14ac:dyDescent="0.2">
      <c r="D177" s="4"/>
      <c r="F177" s="6"/>
      <c r="G177" s="6"/>
      <c r="H177" s="6"/>
      <c r="I177" s="6"/>
      <c r="J177" s="6"/>
      <c r="K177" s="6"/>
      <c r="L177" s="6"/>
      <c r="M177" s="6"/>
      <c r="N177" s="6"/>
    </row>
    <row r="178" spans="4:14" x14ac:dyDescent="0.2">
      <c r="D178" s="4"/>
      <c r="F178" s="6"/>
      <c r="G178" s="6"/>
      <c r="H178" s="6"/>
      <c r="I178" s="6"/>
      <c r="J178" s="6"/>
      <c r="K178" s="6"/>
      <c r="L178" s="6"/>
      <c r="M178" s="6"/>
      <c r="N178" s="6"/>
    </row>
    <row r="179" spans="4:14" x14ac:dyDescent="0.2">
      <c r="D179" s="4"/>
      <c r="F179" s="6"/>
      <c r="G179" s="6"/>
      <c r="H179" s="6"/>
      <c r="I179" s="6"/>
      <c r="J179" s="6"/>
      <c r="K179" s="6"/>
      <c r="L179" s="6"/>
      <c r="M179" s="6"/>
      <c r="N179" s="6"/>
    </row>
    <row r="180" spans="4:14" x14ac:dyDescent="0.2">
      <c r="D180" s="4"/>
      <c r="F180" s="6"/>
      <c r="G180" s="6"/>
      <c r="H180" s="6"/>
      <c r="I180" s="6"/>
      <c r="J180" s="6"/>
      <c r="K180" s="6"/>
      <c r="L180" s="6"/>
      <c r="M180" s="6"/>
      <c r="N180" s="6"/>
    </row>
    <row r="181" spans="4:14" x14ac:dyDescent="0.2">
      <c r="D181" s="4"/>
      <c r="F181" s="6"/>
      <c r="G181" s="6"/>
      <c r="H181" s="6"/>
      <c r="I181" s="6"/>
      <c r="J181" s="6"/>
      <c r="K181" s="6"/>
      <c r="L181" s="6"/>
      <c r="M181" s="6"/>
      <c r="N181" s="6"/>
    </row>
    <row r="182" spans="4:14" x14ac:dyDescent="0.2">
      <c r="D182" s="4"/>
      <c r="F182" s="6"/>
      <c r="G182" s="6"/>
      <c r="H182" s="6"/>
      <c r="I182" s="6"/>
      <c r="J182" s="6"/>
      <c r="K182" s="6"/>
      <c r="L182" s="6"/>
      <c r="M182" s="6"/>
      <c r="N182" s="6"/>
    </row>
    <row r="183" spans="4:14" x14ac:dyDescent="0.2">
      <c r="D183" s="4"/>
      <c r="F183" s="6"/>
      <c r="G183" s="6"/>
      <c r="H183" s="6"/>
      <c r="I183" s="6"/>
      <c r="J183" s="6"/>
      <c r="K183" s="6"/>
      <c r="L183" s="6"/>
      <c r="M183" s="6"/>
      <c r="N183" s="6"/>
    </row>
    <row r="184" spans="4:14" x14ac:dyDescent="0.2">
      <c r="D184" s="4"/>
      <c r="F184" s="6"/>
      <c r="G184" s="6"/>
      <c r="H184" s="6"/>
      <c r="I184" s="6"/>
      <c r="J184" s="6"/>
      <c r="K184" s="6"/>
      <c r="L184" s="6"/>
      <c r="M184" s="6"/>
      <c r="N184" s="6"/>
    </row>
    <row r="185" spans="4:14" x14ac:dyDescent="0.2">
      <c r="D185" s="4"/>
      <c r="F185" s="6"/>
      <c r="G185" s="6"/>
      <c r="H185" s="6"/>
      <c r="I185" s="6"/>
      <c r="J185" s="6"/>
      <c r="K185" s="6"/>
      <c r="L185" s="6"/>
      <c r="M185" s="6"/>
      <c r="N185" s="6"/>
    </row>
    <row r="186" spans="4:14" x14ac:dyDescent="0.2">
      <c r="D186" s="4"/>
      <c r="F186" s="6"/>
      <c r="G186" s="6"/>
      <c r="H186" s="6"/>
      <c r="I186" s="6"/>
      <c r="J186" s="6"/>
      <c r="K186" s="6"/>
      <c r="L186" s="6"/>
      <c r="M186" s="6"/>
      <c r="N186" s="6"/>
    </row>
    <row r="187" spans="4:14" x14ac:dyDescent="0.2">
      <c r="D187" s="4"/>
      <c r="F187" s="6"/>
      <c r="G187" s="6"/>
      <c r="H187" s="6"/>
      <c r="I187" s="6"/>
      <c r="J187" s="6"/>
      <c r="K187" s="6"/>
      <c r="L187" s="6"/>
      <c r="M187" s="6"/>
      <c r="N187" s="6"/>
    </row>
    <row r="188" spans="4:14" x14ac:dyDescent="0.2">
      <c r="D188" s="4"/>
      <c r="F188" s="6"/>
      <c r="G188" s="6"/>
      <c r="H188" s="6"/>
      <c r="I188" s="6"/>
      <c r="J188" s="6"/>
      <c r="K188" s="6"/>
      <c r="L188" s="6"/>
      <c r="M188" s="6"/>
      <c r="N188" s="6"/>
    </row>
    <row r="189" spans="4:14" x14ac:dyDescent="0.2">
      <c r="D189" s="4"/>
      <c r="F189" s="6"/>
      <c r="G189" s="6"/>
      <c r="H189" s="6"/>
      <c r="I189" s="6"/>
      <c r="J189" s="6"/>
      <c r="K189" s="6"/>
      <c r="L189" s="6"/>
      <c r="M189" s="6"/>
      <c r="N189" s="6"/>
    </row>
    <row r="190" spans="4:14" x14ac:dyDescent="0.2">
      <c r="D190" s="4"/>
      <c r="F190" s="6"/>
      <c r="G190" s="6"/>
      <c r="H190" s="6"/>
      <c r="I190" s="6"/>
      <c r="J190" s="6"/>
      <c r="K190" s="6"/>
      <c r="L190" s="6"/>
      <c r="M190" s="6"/>
      <c r="N190" s="6"/>
    </row>
    <row r="191" spans="4:14" x14ac:dyDescent="0.2">
      <c r="D191" s="4"/>
      <c r="F191" s="6"/>
      <c r="G191" s="6"/>
      <c r="H191" s="6"/>
      <c r="I191" s="6"/>
      <c r="J191" s="6"/>
      <c r="K191" s="6"/>
      <c r="L191" s="6"/>
      <c r="M191" s="6"/>
      <c r="N191" s="6"/>
    </row>
    <row r="192" spans="4:14" x14ac:dyDescent="0.2">
      <c r="D192" s="4"/>
      <c r="F192" s="6"/>
      <c r="G192" s="6"/>
      <c r="H192" s="6"/>
      <c r="I192" s="6"/>
      <c r="J192" s="6"/>
      <c r="K192" s="6"/>
      <c r="L192" s="6"/>
      <c r="M192" s="6"/>
      <c r="N192" s="6"/>
    </row>
    <row r="193" spans="4:14" x14ac:dyDescent="0.2">
      <c r="D193" s="4"/>
      <c r="F193" s="6"/>
      <c r="G193" s="6"/>
      <c r="H193" s="6"/>
      <c r="I193" s="6"/>
      <c r="J193" s="6"/>
      <c r="K193" s="6"/>
      <c r="L193" s="6"/>
      <c r="M193" s="6"/>
      <c r="N193" s="6"/>
    </row>
    <row r="194" spans="4:14" x14ac:dyDescent="0.2">
      <c r="D194" s="4"/>
      <c r="F194" s="6"/>
      <c r="G194" s="6"/>
      <c r="H194" s="6"/>
      <c r="I194" s="6"/>
      <c r="J194" s="6"/>
      <c r="K194" s="6"/>
      <c r="L194" s="6"/>
      <c r="M194" s="6"/>
      <c r="N194" s="6"/>
    </row>
    <row r="195" spans="4:14" x14ac:dyDescent="0.2">
      <c r="D195" s="4"/>
      <c r="F195" s="6"/>
      <c r="G195" s="6"/>
      <c r="H195" s="6"/>
      <c r="I195" s="6"/>
      <c r="J195" s="6"/>
      <c r="K195" s="6"/>
      <c r="L195" s="6"/>
      <c r="M195" s="6"/>
      <c r="N195" s="6"/>
    </row>
    <row r="196" spans="4:14" x14ac:dyDescent="0.2">
      <c r="D196" s="4"/>
      <c r="F196" s="6"/>
      <c r="G196" s="6"/>
      <c r="H196" s="6"/>
      <c r="I196" s="6"/>
      <c r="J196" s="6"/>
      <c r="K196" s="6"/>
      <c r="L196" s="6"/>
      <c r="M196" s="6"/>
      <c r="N196" s="6"/>
    </row>
    <row r="197" spans="4:14" x14ac:dyDescent="0.2">
      <c r="D197" s="4"/>
      <c r="F197" s="6"/>
      <c r="G197" s="6"/>
      <c r="H197" s="6"/>
      <c r="I197" s="6"/>
      <c r="J197" s="6"/>
      <c r="K197" s="6"/>
      <c r="L197" s="6"/>
      <c r="M197" s="6"/>
      <c r="N197" s="6"/>
    </row>
    <row r="198" spans="4:14" x14ac:dyDescent="0.2">
      <c r="D198" s="4"/>
      <c r="F198" s="6"/>
      <c r="G198" s="6"/>
      <c r="H198" s="6"/>
      <c r="I198" s="6"/>
      <c r="J198" s="6"/>
      <c r="K198" s="6"/>
      <c r="L198" s="6"/>
      <c r="M198" s="6"/>
      <c r="N198" s="6"/>
    </row>
    <row r="199" spans="4:14" x14ac:dyDescent="0.2">
      <c r="D199" s="4"/>
      <c r="F199" s="6"/>
      <c r="G199" s="6"/>
      <c r="H199" s="6"/>
      <c r="I199" s="6"/>
      <c r="J199" s="6"/>
      <c r="K199" s="6"/>
      <c r="L199" s="6"/>
      <c r="M199" s="6"/>
      <c r="N199" s="6"/>
    </row>
    <row r="200" spans="4:14" x14ac:dyDescent="0.2">
      <c r="D200" s="4"/>
      <c r="F200" s="6"/>
      <c r="G200" s="6"/>
      <c r="H200" s="6"/>
      <c r="I200" s="6"/>
      <c r="J200" s="6"/>
      <c r="K200" s="6"/>
      <c r="L200" s="6"/>
      <c r="M200" s="6"/>
      <c r="N200" s="6"/>
    </row>
    <row r="201" spans="4:14" x14ac:dyDescent="0.2">
      <c r="D201" s="4"/>
      <c r="F201" s="6"/>
      <c r="G201" s="6"/>
      <c r="H201" s="6"/>
      <c r="I201" s="6"/>
      <c r="J201" s="6"/>
      <c r="K201" s="6"/>
      <c r="L201" s="6"/>
      <c r="M201" s="6"/>
      <c r="N201" s="6"/>
    </row>
    <row r="202" spans="4:14" x14ac:dyDescent="0.2">
      <c r="D202" s="4"/>
      <c r="F202" s="6"/>
      <c r="G202" s="6"/>
      <c r="H202" s="6"/>
      <c r="I202" s="6"/>
      <c r="J202" s="6"/>
      <c r="K202" s="6"/>
      <c r="L202" s="6"/>
      <c r="M202" s="6"/>
      <c r="N202" s="6"/>
    </row>
    <row r="203" spans="4:14" x14ac:dyDescent="0.2">
      <c r="D203" s="4"/>
      <c r="F203" s="6"/>
      <c r="G203" s="6"/>
      <c r="H203" s="6"/>
      <c r="I203" s="6"/>
      <c r="J203" s="6"/>
      <c r="K203" s="6"/>
      <c r="L203" s="6"/>
      <c r="M203" s="6"/>
      <c r="N203" s="6"/>
    </row>
    <row r="204" spans="4:14" x14ac:dyDescent="0.2">
      <c r="D204" s="4"/>
      <c r="F204" s="6"/>
      <c r="G204" s="6"/>
      <c r="H204" s="6"/>
      <c r="I204" s="6"/>
      <c r="J204" s="6"/>
      <c r="K204" s="6"/>
      <c r="L204" s="6"/>
      <c r="M204" s="6"/>
      <c r="N204" s="6"/>
    </row>
    <row r="205" spans="4:14" x14ac:dyDescent="0.2">
      <c r="D205" s="4"/>
      <c r="F205" s="6"/>
      <c r="G205" s="6"/>
      <c r="H205" s="6"/>
      <c r="I205" s="6"/>
      <c r="J205" s="6"/>
      <c r="K205" s="6"/>
      <c r="L205" s="6"/>
      <c r="M205" s="6"/>
      <c r="N205" s="6"/>
    </row>
    <row r="206" spans="4:14" x14ac:dyDescent="0.2">
      <c r="D206" s="4"/>
      <c r="F206" s="6"/>
      <c r="G206" s="6"/>
      <c r="H206" s="6"/>
      <c r="I206" s="6"/>
      <c r="J206" s="6"/>
      <c r="K206" s="6"/>
      <c r="L206" s="6"/>
      <c r="M206" s="6"/>
      <c r="N206" s="6"/>
    </row>
    <row r="207" spans="4:14" x14ac:dyDescent="0.2">
      <c r="D207" s="4"/>
      <c r="F207" s="6"/>
      <c r="G207" s="6"/>
      <c r="H207" s="6"/>
      <c r="I207" s="6"/>
      <c r="J207" s="6"/>
      <c r="K207" s="6"/>
      <c r="L207" s="6"/>
      <c r="M207" s="6"/>
      <c r="N207" s="6"/>
    </row>
    <row r="208" spans="4:14" x14ac:dyDescent="0.2">
      <c r="D208" s="4"/>
      <c r="F208" s="6"/>
      <c r="G208" s="6"/>
      <c r="H208" s="6"/>
      <c r="I208" s="6"/>
      <c r="J208" s="6"/>
      <c r="K208" s="6"/>
      <c r="L208" s="6"/>
      <c r="M208" s="6"/>
      <c r="N208" s="6"/>
    </row>
    <row r="209" spans="4:14" x14ac:dyDescent="0.2">
      <c r="D209" s="4"/>
      <c r="F209" s="6"/>
      <c r="G209" s="6"/>
      <c r="H209" s="6"/>
      <c r="I209" s="6"/>
      <c r="J209" s="6"/>
      <c r="K209" s="6"/>
      <c r="L209" s="6"/>
      <c r="M209" s="6"/>
      <c r="N209" s="6"/>
    </row>
    <row r="210" spans="4:14" x14ac:dyDescent="0.2">
      <c r="D210" s="4"/>
      <c r="F210" s="6"/>
      <c r="G210" s="6"/>
      <c r="H210" s="6"/>
      <c r="I210" s="6"/>
      <c r="J210" s="6"/>
      <c r="K210" s="6"/>
      <c r="L210" s="6"/>
      <c r="M210" s="6"/>
      <c r="N210" s="6"/>
    </row>
    <row r="211" spans="4:14" x14ac:dyDescent="0.2">
      <c r="D211" s="4"/>
      <c r="F211" s="6"/>
      <c r="G211" s="6"/>
      <c r="H211" s="6"/>
      <c r="I211" s="6"/>
      <c r="J211" s="6"/>
      <c r="K211" s="6"/>
      <c r="L211" s="6"/>
      <c r="M211" s="6"/>
      <c r="N211" s="6"/>
    </row>
    <row r="212" spans="4:14" x14ac:dyDescent="0.2">
      <c r="D212" s="4"/>
      <c r="F212" s="6"/>
      <c r="G212" s="6"/>
      <c r="H212" s="6"/>
      <c r="I212" s="6"/>
      <c r="J212" s="6"/>
      <c r="K212" s="6"/>
      <c r="L212" s="6"/>
      <c r="M212" s="6"/>
      <c r="N212" s="6"/>
    </row>
    <row r="213" spans="4:14" x14ac:dyDescent="0.2">
      <c r="D213" s="4"/>
      <c r="F213" s="6"/>
      <c r="G213" s="6"/>
      <c r="H213" s="6"/>
      <c r="I213" s="6"/>
      <c r="J213" s="6"/>
      <c r="K213" s="6"/>
      <c r="L213" s="6"/>
      <c r="M213" s="6"/>
      <c r="N213" s="6"/>
    </row>
    <row r="214" spans="4:14" x14ac:dyDescent="0.2">
      <c r="D214" s="4"/>
      <c r="F214" s="6"/>
      <c r="G214" s="6"/>
      <c r="H214" s="6"/>
      <c r="I214" s="6"/>
      <c r="J214" s="6"/>
      <c r="K214" s="6"/>
      <c r="L214" s="6"/>
      <c r="M214" s="6"/>
      <c r="N214" s="6"/>
    </row>
    <row r="215" spans="4:14" x14ac:dyDescent="0.2">
      <c r="D215" s="4"/>
      <c r="F215" s="6"/>
      <c r="G215" s="6"/>
      <c r="H215" s="6"/>
      <c r="I215" s="6"/>
      <c r="J215" s="6"/>
      <c r="K215" s="6"/>
      <c r="L215" s="6"/>
      <c r="M215" s="6"/>
      <c r="N215" s="6"/>
    </row>
    <row r="216" spans="4:14" x14ac:dyDescent="0.2">
      <c r="D216" s="4"/>
      <c r="F216" s="6"/>
      <c r="G216" s="6"/>
      <c r="H216" s="6"/>
      <c r="I216" s="6"/>
      <c r="J216" s="6"/>
      <c r="K216" s="6"/>
      <c r="L216" s="6"/>
      <c r="M216" s="6"/>
      <c r="N216" s="6"/>
    </row>
    <row r="217" spans="4:14" x14ac:dyDescent="0.2">
      <c r="D217" s="4"/>
      <c r="F217" s="6"/>
      <c r="G217" s="6"/>
      <c r="H217" s="6"/>
      <c r="I217" s="6"/>
      <c r="J217" s="6"/>
      <c r="K217" s="6"/>
      <c r="L217" s="6"/>
      <c r="M217" s="6"/>
      <c r="N217" s="6"/>
    </row>
    <row r="218" spans="4:14" x14ac:dyDescent="0.2">
      <c r="D218" s="4"/>
      <c r="F218" s="6"/>
      <c r="G218" s="6"/>
      <c r="H218" s="6"/>
      <c r="I218" s="6"/>
      <c r="J218" s="6"/>
      <c r="K218" s="6"/>
      <c r="L218" s="6"/>
      <c r="M218" s="6"/>
      <c r="N218" s="6"/>
    </row>
    <row r="219" spans="4:14" x14ac:dyDescent="0.2">
      <c r="D219" s="4"/>
      <c r="F219" s="6"/>
      <c r="G219" s="6"/>
      <c r="H219" s="6"/>
      <c r="I219" s="6"/>
      <c r="J219" s="6"/>
      <c r="K219" s="6"/>
      <c r="L219" s="6"/>
      <c r="M219" s="6"/>
      <c r="N219" s="6"/>
    </row>
    <row r="220" spans="4:14" x14ac:dyDescent="0.2">
      <c r="D220" s="4"/>
      <c r="F220" s="6"/>
      <c r="G220" s="6"/>
      <c r="H220" s="6"/>
      <c r="I220" s="6"/>
      <c r="J220" s="6"/>
      <c r="K220" s="6"/>
      <c r="L220" s="6"/>
      <c r="M220" s="6"/>
      <c r="N220" s="6"/>
    </row>
    <row r="221" spans="4:14" x14ac:dyDescent="0.2">
      <c r="D221" s="4"/>
      <c r="F221" s="6"/>
      <c r="G221" s="6"/>
      <c r="H221" s="6"/>
      <c r="I221" s="6"/>
      <c r="J221" s="6"/>
      <c r="K221" s="6"/>
      <c r="L221" s="6"/>
      <c r="M221" s="6"/>
      <c r="N221" s="6"/>
    </row>
    <row r="222" spans="4:14" x14ac:dyDescent="0.2">
      <c r="D222" s="4"/>
      <c r="F222" s="6"/>
      <c r="G222" s="6"/>
      <c r="H222" s="6"/>
      <c r="I222" s="6"/>
      <c r="J222" s="6"/>
      <c r="K222" s="6"/>
      <c r="L222" s="6"/>
      <c r="M222" s="6"/>
      <c r="N222" s="6"/>
    </row>
    <row r="223" spans="4:14" x14ac:dyDescent="0.2">
      <c r="D223" s="4"/>
      <c r="F223" s="6"/>
      <c r="G223" s="6"/>
      <c r="H223" s="6"/>
      <c r="I223" s="6"/>
      <c r="J223" s="6"/>
      <c r="K223" s="6"/>
      <c r="L223" s="6"/>
      <c r="M223" s="6"/>
      <c r="N223" s="6"/>
    </row>
    <row r="224" spans="4:14" x14ac:dyDescent="0.2">
      <c r="D224" s="4"/>
      <c r="F224" s="6"/>
      <c r="G224" s="6"/>
      <c r="H224" s="6"/>
      <c r="I224" s="6"/>
      <c r="J224" s="6"/>
      <c r="K224" s="6"/>
      <c r="L224" s="6"/>
      <c r="M224" s="6"/>
      <c r="N224" s="6"/>
    </row>
    <row r="225" spans="4:14" x14ac:dyDescent="0.2">
      <c r="D225" s="4"/>
      <c r="F225" s="6"/>
      <c r="G225" s="6"/>
      <c r="H225" s="6"/>
      <c r="I225" s="6"/>
      <c r="J225" s="6"/>
      <c r="K225" s="6"/>
      <c r="L225" s="6"/>
      <c r="M225" s="6"/>
      <c r="N225" s="6"/>
    </row>
    <row r="226" spans="4:14" x14ac:dyDescent="0.2">
      <c r="D226" s="4"/>
      <c r="F226" s="6"/>
      <c r="G226" s="6"/>
      <c r="H226" s="6"/>
      <c r="I226" s="6"/>
      <c r="J226" s="6"/>
      <c r="K226" s="6"/>
      <c r="L226" s="6"/>
      <c r="M226" s="6"/>
      <c r="N226" s="6"/>
    </row>
    <row r="227" spans="4:14" x14ac:dyDescent="0.2">
      <c r="D227" s="4"/>
      <c r="F227" s="6"/>
      <c r="G227" s="6"/>
      <c r="H227" s="6"/>
      <c r="I227" s="6"/>
      <c r="J227" s="6"/>
      <c r="K227" s="6"/>
      <c r="L227" s="6"/>
      <c r="M227" s="6"/>
      <c r="N227" s="6"/>
    </row>
    <row r="228" spans="4:14" x14ac:dyDescent="0.2">
      <c r="D228" s="4"/>
      <c r="F228" s="6"/>
      <c r="G228" s="6"/>
      <c r="H228" s="6"/>
      <c r="I228" s="6"/>
      <c r="J228" s="6"/>
      <c r="K228" s="6"/>
      <c r="L228" s="6"/>
      <c r="M228" s="6"/>
      <c r="N228" s="6"/>
    </row>
    <row r="229" spans="4:14" x14ac:dyDescent="0.2">
      <c r="D229" s="4"/>
      <c r="F229" s="6"/>
      <c r="G229" s="6"/>
      <c r="H229" s="6"/>
      <c r="I229" s="6"/>
      <c r="J229" s="6"/>
      <c r="K229" s="6"/>
      <c r="L229" s="6"/>
      <c r="M229" s="6"/>
      <c r="N229" s="6"/>
    </row>
    <row r="230" spans="4:14" x14ac:dyDescent="0.2">
      <c r="D230" s="4"/>
      <c r="F230" s="6"/>
      <c r="G230" s="6"/>
      <c r="H230" s="6"/>
      <c r="I230" s="6"/>
      <c r="J230" s="6"/>
      <c r="K230" s="6"/>
      <c r="L230" s="6"/>
      <c r="M230" s="6"/>
      <c r="N230" s="6"/>
    </row>
    <row r="231" spans="4:14" x14ac:dyDescent="0.2">
      <c r="D231" s="4"/>
      <c r="F231" s="6"/>
      <c r="G231" s="6"/>
      <c r="H231" s="6"/>
      <c r="I231" s="6"/>
      <c r="J231" s="6"/>
      <c r="K231" s="6"/>
      <c r="L231" s="6"/>
      <c r="M231" s="6"/>
      <c r="N231" s="6"/>
    </row>
    <row r="232" spans="4:14" x14ac:dyDescent="0.2">
      <c r="D232" s="4"/>
      <c r="F232" s="6"/>
      <c r="G232" s="6"/>
      <c r="H232" s="6"/>
      <c r="I232" s="6"/>
      <c r="J232" s="6"/>
      <c r="K232" s="6"/>
      <c r="L232" s="6"/>
      <c r="M232" s="6"/>
      <c r="N232" s="6"/>
    </row>
    <row r="233" spans="4:14" x14ac:dyDescent="0.2">
      <c r="D233" s="4"/>
      <c r="F233" s="6"/>
      <c r="G233" s="6"/>
      <c r="H233" s="6"/>
      <c r="I233" s="6"/>
      <c r="J233" s="6"/>
      <c r="K233" s="6"/>
      <c r="L233" s="6"/>
      <c r="M233" s="6"/>
      <c r="N233" s="6"/>
    </row>
    <row r="234" spans="4:14" x14ac:dyDescent="0.2">
      <c r="D234" s="4"/>
      <c r="F234" s="6"/>
      <c r="G234" s="6"/>
      <c r="H234" s="6"/>
      <c r="I234" s="6"/>
      <c r="J234" s="6"/>
      <c r="K234" s="6"/>
      <c r="L234" s="6"/>
      <c r="M234" s="6"/>
      <c r="N234" s="6"/>
    </row>
    <row r="235" spans="4:14" x14ac:dyDescent="0.2">
      <c r="D235" s="4"/>
      <c r="F235" s="6"/>
      <c r="G235" s="6"/>
      <c r="H235" s="6"/>
      <c r="I235" s="6"/>
      <c r="J235" s="6"/>
      <c r="K235" s="6"/>
      <c r="L235" s="6"/>
      <c r="M235" s="6"/>
      <c r="N235" s="6"/>
    </row>
    <row r="236" spans="4:14" x14ac:dyDescent="0.2">
      <c r="D236" s="4"/>
      <c r="F236" s="6"/>
      <c r="G236" s="6"/>
      <c r="H236" s="6"/>
      <c r="I236" s="6"/>
      <c r="J236" s="6"/>
      <c r="K236" s="6"/>
      <c r="L236" s="6"/>
      <c r="M236" s="6"/>
      <c r="N236" s="6"/>
    </row>
    <row r="237" spans="4:14" x14ac:dyDescent="0.2">
      <c r="D237" s="4"/>
      <c r="F237" s="6"/>
      <c r="G237" s="6"/>
      <c r="H237" s="6"/>
      <c r="I237" s="6"/>
      <c r="J237" s="6"/>
      <c r="K237" s="6"/>
      <c r="L237" s="6"/>
      <c r="M237" s="6"/>
      <c r="N237" s="6"/>
    </row>
    <row r="238" spans="4:14" x14ac:dyDescent="0.2">
      <c r="D238" s="4"/>
      <c r="F238" s="6"/>
      <c r="G238" s="6"/>
      <c r="H238" s="6"/>
      <c r="I238" s="6"/>
      <c r="J238" s="6"/>
      <c r="K238" s="6"/>
      <c r="L238" s="6"/>
      <c r="M238" s="6"/>
      <c r="N238" s="6"/>
    </row>
    <row r="239" spans="4:14" x14ac:dyDescent="0.2">
      <c r="D239" s="4"/>
      <c r="F239" s="6"/>
      <c r="G239" s="6"/>
      <c r="H239" s="6"/>
      <c r="I239" s="6"/>
      <c r="J239" s="6"/>
      <c r="K239" s="6"/>
      <c r="L239" s="6"/>
      <c r="M239" s="6"/>
      <c r="N239" s="6"/>
    </row>
    <row r="240" spans="4:14" x14ac:dyDescent="0.2">
      <c r="D240" s="4"/>
      <c r="F240" s="6"/>
      <c r="G240" s="6"/>
      <c r="H240" s="6"/>
      <c r="I240" s="6"/>
      <c r="J240" s="6"/>
      <c r="K240" s="6"/>
      <c r="L240" s="6"/>
      <c r="M240" s="6"/>
      <c r="N240" s="6"/>
    </row>
    <row r="241" spans="4:14" x14ac:dyDescent="0.2">
      <c r="D241" s="4"/>
      <c r="F241" s="6"/>
      <c r="G241" s="6"/>
      <c r="H241" s="6"/>
      <c r="I241" s="6"/>
      <c r="J241" s="6"/>
      <c r="K241" s="6"/>
      <c r="L241" s="6"/>
      <c r="M241" s="6"/>
      <c r="N241" s="6"/>
    </row>
    <row r="242" spans="4:14" x14ac:dyDescent="0.2">
      <c r="D242" s="4"/>
      <c r="F242" s="6"/>
      <c r="G242" s="6"/>
      <c r="H242" s="6"/>
      <c r="I242" s="6"/>
      <c r="J242" s="6"/>
      <c r="K242" s="6"/>
      <c r="L242" s="6"/>
      <c r="M242" s="6"/>
      <c r="N242" s="6"/>
    </row>
    <row r="243" spans="4:14" x14ac:dyDescent="0.2">
      <c r="D243" s="4"/>
      <c r="F243" s="6"/>
      <c r="G243" s="6"/>
      <c r="H243" s="6"/>
      <c r="I243" s="6"/>
      <c r="J243" s="6"/>
      <c r="K243" s="6"/>
      <c r="L243" s="6"/>
      <c r="M243" s="6"/>
      <c r="N243" s="6"/>
    </row>
    <row r="244" spans="4:14" x14ac:dyDescent="0.2">
      <c r="D244" s="4"/>
      <c r="F244" s="6"/>
      <c r="G244" s="6"/>
      <c r="H244" s="6"/>
      <c r="I244" s="6"/>
      <c r="J244" s="6"/>
      <c r="K244" s="6"/>
      <c r="L244" s="6"/>
      <c r="M244" s="6"/>
      <c r="N244" s="6"/>
    </row>
    <row r="245" spans="4:14" x14ac:dyDescent="0.2">
      <c r="D245" s="4"/>
      <c r="F245" s="6"/>
      <c r="G245" s="6"/>
      <c r="H245" s="6"/>
      <c r="I245" s="6"/>
      <c r="J245" s="6"/>
      <c r="K245" s="6"/>
      <c r="L245" s="6"/>
      <c r="M245" s="6"/>
      <c r="N245" s="6"/>
    </row>
    <row r="246" spans="4:14" x14ac:dyDescent="0.2">
      <c r="D246" s="4"/>
      <c r="F246" s="6"/>
      <c r="G246" s="6"/>
      <c r="H246" s="6"/>
      <c r="I246" s="6"/>
      <c r="J246" s="6"/>
      <c r="K246" s="6"/>
      <c r="L246" s="6"/>
      <c r="M246" s="6"/>
      <c r="N246" s="6"/>
    </row>
    <row r="247" spans="4:14" x14ac:dyDescent="0.2">
      <c r="D247" s="4"/>
      <c r="F247" s="6"/>
      <c r="G247" s="6"/>
      <c r="H247" s="6"/>
      <c r="I247" s="6"/>
      <c r="J247" s="6"/>
      <c r="K247" s="6"/>
      <c r="L247" s="6"/>
      <c r="M247" s="6"/>
      <c r="N247" s="6"/>
    </row>
    <row r="248" spans="4:14" x14ac:dyDescent="0.2">
      <c r="D248" s="4"/>
      <c r="F248" s="6"/>
      <c r="G248" s="6"/>
      <c r="H248" s="6"/>
      <c r="I248" s="6"/>
      <c r="J248" s="6"/>
      <c r="K248" s="6"/>
      <c r="L248" s="6"/>
      <c r="M248" s="6"/>
      <c r="N248" s="6"/>
    </row>
    <row r="249" spans="4:14" x14ac:dyDescent="0.2">
      <c r="D249" s="4"/>
      <c r="F249" s="6"/>
      <c r="G249" s="6"/>
      <c r="H249" s="6"/>
      <c r="I249" s="6"/>
      <c r="J249" s="6"/>
      <c r="K249" s="6"/>
      <c r="L249" s="6"/>
      <c r="M249" s="6"/>
      <c r="N249" s="6"/>
    </row>
    <row r="250" spans="4:14" x14ac:dyDescent="0.2">
      <c r="D250" s="4"/>
      <c r="F250" s="6"/>
      <c r="G250" s="6"/>
      <c r="H250" s="6"/>
      <c r="I250" s="6"/>
      <c r="J250" s="6"/>
      <c r="K250" s="6"/>
      <c r="L250" s="6"/>
      <c r="M250" s="6"/>
      <c r="N250" s="6"/>
    </row>
    <row r="251" spans="4:14" x14ac:dyDescent="0.2">
      <c r="D251" s="4"/>
      <c r="F251" s="6"/>
      <c r="G251" s="6"/>
      <c r="H251" s="6"/>
      <c r="I251" s="6"/>
      <c r="J251" s="6"/>
      <c r="K251" s="6"/>
      <c r="L251" s="6"/>
      <c r="M251" s="6"/>
      <c r="N251" s="6"/>
    </row>
    <row r="252" spans="4:14" x14ac:dyDescent="0.2">
      <c r="D252" s="4"/>
      <c r="F252" s="6"/>
      <c r="G252" s="6"/>
      <c r="H252" s="6"/>
      <c r="I252" s="6"/>
      <c r="J252" s="6"/>
      <c r="K252" s="6"/>
      <c r="L252" s="6"/>
      <c r="M252" s="6"/>
      <c r="N252" s="6"/>
    </row>
    <row r="253" spans="4:14" x14ac:dyDescent="0.2">
      <c r="D253" s="4"/>
      <c r="F253" s="6"/>
      <c r="G253" s="6"/>
      <c r="H253" s="6"/>
      <c r="I253" s="6"/>
      <c r="J253" s="6"/>
      <c r="K253" s="6"/>
      <c r="L253" s="6"/>
      <c r="M253" s="6"/>
      <c r="N253" s="6"/>
    </row>
    <row r="254" spans="4:14" x14ac:dyDescent="0.2">
      <c r="D254" s="4"/>
      <c r="F254" s="6"/>
      <c r="G254" s="6"/>
      <c r="H254" s="6"/>
      <c r="I254" s="6"/>
      <c r="J254" s="6"/>
      <c r="K254" s="6"/>
      <c r="L254" s="6"/>
      <c r="M254" s="6"/>
      <c r="N254" s="6"/>
    </row>
    <row r="255" spans="4:14" x14ac:dyDescent="0.2">
      <c r="D255" s="4"/>
      <c r="F255" s="6"/>
      <c r="G255" s="6"/>
      <c r="H255" s="6"/>
      <c r="I255" s="6"/>
      <c r="J255" s="6"/>
      <c r="K255" s="6"/>
      <c r="L255" s="6"/>
      <c r="M255" s="6"/>
      <c r="N255" s="6"/>
    </row>
    <row r="256" spans="4:14" x14ac:dyDescent="0.2">
      <c r="D256" s="4"/>
      <c r="F256" s="6"/>
      <c r="G256" s="6"/>
      <c r="H256" s="6"/>
      <c r="I256" s="6"/>
      <c r="J256" s="6"/>
      <c r="K256" s="6"/>
      <c r="L256" s="6"/>
      <c r="M256" s="6"/>
      <c r="N256" s="6"/>
    </row>
    <row r="257" spans="4:14" x14ac:dyDescent="0.2">
      <c r="D257" s="4"/>
      <c r="F257" s="6"/>
      <c r="G257" s="6"/>
      <c r="H257" s="6"/>
      <c r="I257" s="6"/>
      <c r="J257" s="6"/>
      <c r="K257" s="6"/>
      <c r="L257" s="6"/>
      <c r="M257" s="6"/>
      <c r="N257" s="6"/>
    </row>
    <row r="258" spans="4:14" x14ac:dyDescent="0.2">
      <c r="D258" s="4"/>
      <c r="F258" s="6"/>
      <c r="G258" s="6"/>
      <c r="H258" s="6"/>
      <c r="I258" s="6"/>
      <c r="J258" s="6"/>
      <c r="K258" s="6"/>
      <c r="L258" s="6"/>
      <c r="M258" s="6"/>
      <c r="N258" s="6"/>
    </row>
    <row r="259" spans="4:14" x14ac:dyDescent="0.2">
      <c r="D259" s="4"/>
      <c r="F259" s="6"/>
      <c r="G259" s="6"/>
      <c r="H259" s="6"/>
      <c r="I259" s="6"/>
      <c r="J259" s="6"/>
      <c r="K259" s="6"/>
      <c r="L259" s="6"/>
      <c r="M259" s="6"/>
      <c r="N259" s="6"/>
    </row>
    <row r="260" spans="4:14" x14ac:dyDescent="0.2">
      <c r="D260" s="4"/>
      <c r="F260" s="6"/>
      <c r="G260" s="6"/>
      <c r="H260" s="6"/>
      <c r="I260" s="6"/>
      <c r="J260" s="6"/>
      <c r="K260" s="6"/>
      <c r="L260" s="6"/>
      <c r="M260" s="6"/>
      <c r="N260" s="6"/>
    </row>
    <row r="261" spans="4:14" x14ac:dyDescent="0.2">
      <c r="D261" s="4"/>
      <c r="F261" s="6"/>
      <c r="G261" s="6"/>
      <c r="H261" s="6"/>
      <c r="I261" s="6"/>
      <c r="J261" s="6"/>
      <c r="K261" s="6"/>
      <c r="L261" s="6"/>
      <c r="M261" s="6"/>
      <c r="N261" s="6"/>
    </row>
    <row r="262" spans="4:14" x14ac:dyDescent="0.2">
      <c r="D262" s="4"/>
      <c r="F262" s="6"/>
      <c r="G262" s="6"/>
      <c r="H262" s="6"/>
      <c r="I262" s="6"/>
      <c r="J262" s="6"/>
      <c r="K262" s="6"/>
      <c r="L262" s="6"/>
      <c r="M262" s="6"/>
      <c r="N262" s="6"/>
    </row>
    <row r="263" spans="4:14" x14ac:dyDescent="0.2">
      <c r="D263" s="4"/>
      <c r="F263" s="6"/>
      <c r="G263" s="6"/>
      <c r="H263" s="6"/>
      <c r="I263" s="6"/>
      <c r="J263" s="6"/>
      <c r="K263" s="6"/>
      <c r="L263" s="6"/>
      <c r="M263" s="6"/>
      <c r="N263" s="6"/>
    </row>
    <row r="264" spans="4:14" x14ac:dyDescent="0.2">
      <c r="D264" s="4"/>
      <c r="F264" s="6"/>
      <c r="G264" s="6"/>
      <c r="H264" s="6"/>
      <c r="I264" s="6"/>
      <c r="J264" s="6"/>
      <c r="K264" s="6"/>
      <c r="L264" s="6"/>
      <c r="M264" s="6"/>
      <c r="N264" s="6"/>
    </row>
    <row r="265" spans="4:14" x14ac:dyDescent="0.2">
      <c r="D265" s="4"/>
      <c r="F265" s="6"/>
      <c r="G265" s="6"/>
      <c r="H265" s="6"/>
      <c r="I265" s="6"/>
      <c r="J265" s="6"/>
      <c r="K265" s="6"/>
      <c r="L265" s="6"/>
      <c r="M265" s="6"/>
      <c r="N265" s="6"/>
    </row>
    <row r="266" spans="4:14" x14ac:dyDescent="0.2">
      <c r="D266" s="4"/>
      <c r="F266" s="6"/>
      <c r="G266" s="6"/>
      <c r="H266" s="6"/>
      <c r="I266" s="6"/>
      <c r="J266" s="6"/>
      <c r="K266" s="6"/>
      <c r="L266" s="6"/>
      <c r="M266" s="6"/>
      <c r="N266" s="6"/>
    </row>
    <row r="267" spans="4:14" x14ac:dyDescent="0.2">
      <c r="D267" s="4"/>
      <c r="F267" s="6"/>
      <c r="G267" s="6"/>
      <c r="H267" s="6"/>
      <c r="I267" s="6"/>
      <c r="J267" s="6"/>
      <c r="K267" s="6"/>
      <c r="L267" s="6"/>
      <c r="M267" s="6"/>
      <c r="N267" s="6"/>
    </row>
    <row r="268" spans="4:14" x14ac:dyDescent="0.2">
      <c r="D268" s="4"/>
      <c r="F268" s="6"/>
      <c r="G268" s="6"/>
      <c r="H268" s="6"/>
      <c r="I268" s="6"/>
      <c r="J268" s="6"/>
      <c r="K268" s="6"/>
      <c r="L268" s="6"/>
      <c r="M268" s="6"/>
      <c r="N268" s="6"/>
    </row>
    <row r="269" spans="4:14" x14ac:dyDescent="0.2">
      <c r="D269" s="4"/>
      <c r="F269" s="6"/>
      <c r="G269" s="6"/>
      <c r="H269" s="6"/>
      <c r="I269" s="6"/>
      <c r="J269" s="6"/>
      <c r="K269" s="6"/>
      <c r="L269" s="6"/>
      <c r="M269" s="6"/>
      <c r="N269" s="6"/>
    </row>
    <row r="270" spans="4:14" x14ac:dyDescent="0.2">
      <c r="D270" s="4"/>
      <c r="F270" s="6"/>
      <c r="G270" s="6"/>
      <c r="H270" s="6"/>
      <c r="I270" s="6"/>
      <c r="J270" s="6"/>
      <c r="K270" s="6"/>
      <c r="L270" s="6"/>
      <c r="M270" s="6"/>
      <c r="N270" s="6"/>
    </row>
    <row r="271" spans="4:14" x14ac:dyDescent="0.2">
      <c r="D271" s="4"/>
      <c r="F271" s="6"/>
      <c r="G271" s="6"/>
      <c r="H271" s="6"/>
      <c r="I271" s="6"/>
      <c r="J271" s="6"/>
      <c r="K271" s="6"/>
      <c r="L271" s="6"/>
      <c r="M271" s="6"/>
      <c r="N271" s="6"/>
    </row>
    <row r="272" spans="4:14" x14ac:dyDescent="0.2">
      <c r="D272" s="4"/>
      <c r="F272" s="6"/>
      <c r="G272" s="6"/>
      <c r="H272" s="6"/>
      <c r="I272" s="6"/>
      <c r="J272" s="6"/>
      <c r="K272" s="6"/>
      <c r="L272" s="6"/>
      <c r="M272" s="6"/>
      <c r="N272" s="6"/>
    </row>
    <row r="273" spans="4:14" x14ac:dyDescent="0.2">
      <c r="D273" s="4"/>
      <c r="F273" s="6"/>
      <c r="G273" s="6"/>
      <c r="H273" s="6"/>
      <c r="I273" s="6"/>
      <c r="J273" s="6"/>
      <c r="K273" s="6"/>
      <c r="L273" s="6"/>
      <c r="M273" s="6"/>
      <c r="N273" s="6"/>
    </row>
    <row r="274" spans="4:14" x14ac:dyDescent="0.2">
      <c r="D274" s="4"/>
      <c r="F274" s="6"/>
      <c r="G274" s="6"/>
      <c r="H274" s="6"/>
      <c r="I274" s="6"/>
      <c r="J274" s="6"/>
      <c r="K274" s="6"/>
      <c r="L274" s="6"/>
      <c r="M274" s="6"/>
      <c r="N274" s="6"/>
    </row>
    <row r="275" spans="4:14" x14ac:dyDescent="0.2">
      <c r="D275" s="4"/>
      <c r="F275" s="6"/>
      <c r="G275" s="6"/>
      <c r="H275" s="6"/>
      <c r="I275" s="6"/>
      <c r="J275" s="6"/>
      <c r="K275" s="6"/>
      <c r="L275" s="6"/>
      <c r="M275" s="6"/>
      <c r="N275" s="6"/>
    </row>
    <row r="276" spans="4:14" x14ac:dyDescent="0.2">
      <c r="D276" s="4"/>
      <c r="F276" s="6"/>
      <c r="G276" s="6"/>
      <c r="H276" s="6"/>
      <c r="I276" s="6"/>
      <c r="J276" s="6"/>
      <c r="K276" s="6"/>
      <c r="L276" s="6"/>
      <c r="M276" s="6"/>
      <c r="N276" s="6"/>
    </row>
    <row r="277" spans="4:14" x14ac:dyDescent="0.2">
      <c r="D277" s="4"/>
      <c r="F277" s="6"/>
      <c r="G277" s="6"/>
      <c r="H277" s="6"/>
      <c r="I277" s="6"/>
      <c r="J277" s="6"/>
      <c r="K277" s="6"/>
      <c r="L277" s="6"/>
      <c r="M277" s="6"/>
      <c r="N277" s="6"/>
    </row>
    <row r="278" spans="4:14" x14ac:dyDescent="0.2">
      <c r="D278" s="4"/>
      <c r="F278" s="6"/>
      <c r="G278" s="6"/>
      <c r="H278" s="6"/>
      <c r="I278" s="6"/>
      <c r="J278" s="6"/>
      <c r="K278" s="6"/>
      <c r="L278" s="6"/>
      <c r="M278" s="6"/>
      <c r="N278" s="6"/>
    </row>
    <row r="279" spans="4:14" x14ac:dyDescent="0.2">
      <c r="D279" s="4"/>
      <c r="F279" s="6"/>
      <c r="G279" s="6"/>
      <c r="H279" s="6"/>
      <c r="I279" s="6"/>
      <c r="J279" s="6"/>
      <c r="K279" s="6"/>
      <c r="L279" s="6"/>
      <c r="M279" s="6"/>
      <c r="N279" s="6"/>
    </row>
    <row r="280" spans="4:14" x14ac:dyDescent="0.2">
      <c r="D280" s="4"/>
      <c r="F280" s="6"/>
      <c r="G280" s="6"/>
      <c r="H280" s="6"/>
      <c r="I280" s="6"/>
      <c r="J280" s="6"/>
      <c r="K280" s="6"/>
      <c r="L280" s="6"/>
      <c r="M280" s="6"/>
      <c r="N280" s="6"/>
    </row>
    <row r="281" spans="4:14" x14ac:dyDescent="0.2">
      <c r="D281" s="4"/>
      <c r="F281" s="6"/>
      <c r="G281" s="6"/>
      <c r="H281" s="6"/>
      <c r="I281" s="6"/>
      <c r="J281" s="6"/>
      <c r="K281" s="6"/>
      <c r="L281" s="6"/>
      <c r="M281" s="6"/>
      <c r="N281" s="6"/>
    </row>
    <row r="282" spans="4:14" x14ac:dyDescent="0.2">
      <c r="D282" s="4"/>
      <c r="F282" s="6"/>
      <c r="G282" s="6"/>
      <c r="H282" s="6"/>
      <c r="I282" s="6"/>
      <c r="J282" s="6"/>
      <c r="K282" s="6"/>
      <c r="L282" s="6"/>
      <c r="M282" s="6"/>
      <c r="N282" s="6"/>
    </row>
    <row r="283" spans="4:14" x14ac:dyDescent="0.2">
      <c r="D283" s="4"/>
      <c r="F283" s="6"/>
      <c r="G283" s="6"/>
      <c r="H283" s="6"/>
      <c r="I283" s="6"/>
      <c r="J283" s="6"/>
      <c r="K283" s="6"/>
      <c r="L283" s="6"/>
      <c r="M283" s="6"/>
      <c r="N283" s="6"/>
    </row>
    <row r="284" spans="4:14" x14ac:dyDescent="0.2">
      <c r="D284" s="4"/>
      <c r="F284" s="6"/>
      <c r="G284" s="6"/>
      <c r="H284" s="6"/>
      <c r="I284" s="6"/>
      <c r="J284" s="6"/>
      <c r="K284" s="6"/>
      <c r="L284" s="6"/>
      <c r="M284" s="6"/>
      <c r="N284" s="6"/>
    </row>
    <row r="285" spans="4:14" x14ac:dyDescent="0.2">
      <c r="D285" s="4"/>
      <c r="F285" s="6"/>
      <c r="G285" s="6"/>
      <c r="H285" s="6"/>
      <c r="I285" s="6"/>
      <c r="J285" s="6"/>
      <c r="K285" s="6"/>
      <c r="L285" s="6"/>
      <c r="M285" s="6"/>
      <c r="N285" s="6"/>
    </row>
    <row r="286" spans="4:14" x14ac:dyDescent="0.2">
      <c r="D286" s="4"/>
      <c r="F286" s="6"/>
      <c r="G286" s="6"/>
      <c r="H286" s="6"/>
      <c r="I286" s="6"/>
      <c r="J286" s="6"/>
      <c r="K286" s="6"/>
      <c r="L286" s="6"/>
      <c r="M286" s="6"/>
      <c r="N286" s="6"/>
    </row>
    <row r="287" spans="4:14" x14ac:dyDescent="0.2">
      <c r="D287" s="4"/>
      <c r="F287" s="6"/>
      <c r="G287" s="6"/>
      <c r="H287" s="6"/>
      <c r="I287" s="6"/>
      <c r="J287" s="6"/>
      <c r="K287" s="6"/>
      <c r="L287" s="6"/>
      <c r="M287" s="6"/>
      <c r="N287" s="6"/>
    </row>
    <row r="288" spans="4:14" x14ac:dyDescent="0.2">
      <c r="D288" s="4"/>
      <c r="F288" s="6"/>
      <c r="G288" s="6"/>
      <c r="H288" s="6"/>
      <c r="I288" s="6"/>
      <c r="J288" s="6"/>
      <c r="K288" s="6"/>
      <c r="L288" s="6"/>
      <c r="M288" s="6"/>
      <c r="N288" s="6"/>
    </row>
    <row r="289" spans="4:14" x14ac:dyDescent="0.2">
      <c r="D289" s="4"/>
      <c r="F289" s="6"/>
      <c r="G289" s="6"/>
      <c r="H289" s="6"/>
      <c r="I289" s="6"/>
      <c r="J289" s="6"/>
      <c r="K289" s="6"/>
      <c r="L289" s="6"/>
      <c r="M289" s="6"/>
      <c r="N289" s="6"/>
    </row>
    <row r="290" spans="4:14" x14ac:dyDescent="0.2">
      <c r="D290" s="4"/>
      <c r="F290" s="6"/>
      <c r="G290" s="6"/>
      <c r="H290" s="6"/>
      <c r="I290" s="6"/>
      <c r="J290" s="6"/>
      <c r="K290" s="6"/>
      <c r="L290" s="6"/>
      <c r="M290" s="6"/>
      <c r="N290" s="6"/>
    </row>
    <row r="291" spans="4:14" x14ac:dyDescent="0.2">
      <c r="D291" s="4"/>
      <c r="F291" s="6"/>
      <c r="G291" s="6"/>
      <c r="H291" s="6"/>
      <c r="I291" s="6"/>
      <c r="J291" s="6"/>
      <c r="K291" s="6"/>
      <c r="L291" s="6"/>
      <c r="M291" s="6"/>
      <c r="N291" s="6"/>
    </row>
    <row r="292" spans="4:14" x14ac:dyDescent="0.2">
      <c r="D292" s="4"/>
      <c r="F292" s="6"/>
      <c r="G292" s="6"/>
      <c r="H292" s="6"/>
      <c r="I292" s="6"/>
      <c r="J292" s="6"/>
      <c r="K292" s="6"/>
      <c r="L292" s="6"/>
      <c r="M292" s="6"/>
      <c r="N292" s="6"/>
    </row>
    <row r="293" spans="4:14" x14ac:dyDescent="0.2">
      <c r="D293" s="4"/>
      <c r="F293" s="6"/>
      <c r="G293" s="6"/>
      <c r="H293" s="6"/>
      <c r="I293" s="6"/>
      <c r="J293" s="6"/>
      <c r="K293" s="6"/>
      <c r="L293" s="6"/>
      <c r="M293" s="6"/>
      <c r="N293" s="6"/>
    </row>
    <row r="294" spans="4:14" x14ac:dyDescent="0.2">
      <c r="D294" s="4"/>
      <c r="F294" s="6"/>
      <c r="G294" s="6"/>
      <c r="H294" s="6"/>
      <c r="I294" s="6"/>
      <c r="J294" s="6"/>
      <c r="K294" s="6"/>
      <c r="L294" s="6"/>
      <c r="M294" s="6"/>
      <c r="N294" s="6"/>
    </row>
    <row r="295" spans="4:14" x14ac:dyDescent="0.2">
      <c r="D295" s="4"/>
      <c r="F295" s="6"/>
      <c r="G295" s="6"/>
      <c r="H295" s="6"/>
      <c r="I295" s="6"/>
      <c r="J295" s="6"/>
      <c r="K295" s="6"/>
      <c r="L295" s="6"/>
      <c r="M295" s="6"/>
      <c r="N295" s="6"/>
    </row>
    <row r="296" spans="4:14" x14ac:dyDescent="0.2">
      <c r="D296" s="4"/>
      <c r="F296" s="6"/>
      <c r="G296" s="6"/>
      <c r="H296" s="6"/>
      <c r="I296" s="6"/>
      <c r="J296" s="6"/>
      <c r="K296" s="6"/>
      <c r="L296" s="6"/>
      <c r="M296" s="6"/>
      <c r="N296" s="6"/>
    </row>
    <row r="297" spans="4:14" x14ac:dyDescent="0.2">
      <c r="D297" s="4"/>
      <c r="F297" s="6"/>
      <c r="G297" s="6"/>
      <c r="H297" s="6"/>
      <c r="I297" s="6"/>
      <c r="J297" s="6"/>
      <c r="K297" s="6"/>
      <c r="L297" s="6"/>
      <c r="M297" s="6"/>
      <c r="N297" s="6"/>
    </row>
    <row r="298" spans="4:14" x14ac:dyDescent="0.2">
      <c r="D298" s="4"/>
      <c r="F298" s="6"/>
      <c r="G298" s="6"/>
      <c r="H298" s="6"/>
      <c r="I298" s="6"/>
      <c r="J298" s="6"/>
      <c r="K298" s="6"/>
      <c r="L298" s="6"/>
      <c r="M298" s="6"/>
      <c r="N298" s="6"/>
    </row>
    <row r="299" spans="4:14" x14ac:dyDescent="0.2">
      <c r="D299" s="4"/>
      <c r="F299" s="6"/>
      <c r="G299" s="6"/>
      <c r="H299" s="6"/>
      <c r="I299" s="6"/>
      <c r="J299" s="6"/>
      <c r="K299" s="6"/>
      <c r="L299" s="6"/>
      <c r="M299" s="6"/>
      <c r="N299" s="6"/>
    </row>
    <row r="300" spans="4:14" x14ac:dyDescent="0.2">
      <c r="D300" s="4"/>
      <c r="F300" s="6"/>
      <c r="G300" s="6"/>
      <c r="H300" s="6"/>
      <c r="I300" s="6"/>
      <c r="J300" s="6"/>
      <c r="K300" s="6"/>
      <c r="L300" s="6"/>
      <c r="M300" s="6"/>
      <c r="N300" s="6"/>
    </row>
    <row r="301" spans="4:14" x14ac:dyDescent="0.2">
      <c r="D301" s="4"/>
      <c r="F301" s="6"/>
      <c r="G301" s="6"/>
      <c r="H301" s="6"/>
      <c r="I301" s="6"/>
      <c r="J301" s="6"/>
      <c r="K301" s="6"/>
      <c r="L301" s="6"/>
      <c r="M301" s="6"/>
      <c r="N301" s="6"/>
    </row>
    <row r="302" spans="4:14" x14ac:dyDescent="0.2">
      <c r="D302" s="4"/>
      <c r="F302" s="6"/>
      <c r="G302" s="6"/>
      <c r="H302" s="6"/>
      <c r="I302" s="6"/>
      <c r="J302" s="6"/>
      <c r="K302" s="6"/>
      <c r="L302" s="6"/>
      <c r="M302" s="6"/>
      <c r="N302" s="6"/>
    </row>
    <row r="303" spans="4:14" x14ac:dyDescent="0.2">
      <c r="D303" s="4"/>
      <c r="F303" s="6"/>
      <c r="G303" s="6"/>
      <c r="H303" s="6"/>
      <c r="I303" s="6"/>
      <c r="J303" s="6"/>
      <c r="K303" s="6"/>
      <c r="L303" s="6"/>
      <c r="M303" s="6"/>
      <c r="N303" s="6"/>
    </row>
    <row r="304" spans="4:14" x14ac:dyDescent="0.2">
      <c r="D304" s="4"/>
      <c r="F304" s="6"/>
      <c r="G304" s="6"/>
      <c r="H304" s="6"/>
      <c r="I304" s="6"/>
      <c r="J304" s="6"/>
      <c r="K304" s="6"/>
      <c r="L304" s="6"/>
      <c r="M304" s="6"/>
      <c r="N304" s="6"/>
    </row>
    <row r="305" spans="4:14" x14ac:dyDescent="0.2">
      <c r="D305" s="4"/>
      <c r="F305" s="6"/>
      <c r="G305" s="6"/>
      <c r="H305" s="6"/>
      <c r="I305" s="6"/>
      <c r="J305" s="6"/>
      <c r="K305" s="6"/>
      <c r="L305" s="6"/>
      <c r="M305" s="6"/>
      <c r="N305" s="6"/>
    </row>
    <row r="306" spans="4:14" x14ac:dyDescent="0.2">
      <c r="D306" s="4"/>
      <c r="F306" s="6"/>
      <c r="G306" s="6"/>
      <c r="H306" s="6"/>
      <c r="I306" s="6"/>
      <c r="J306" s="6"/>
      <c r="K306" s="6"/>
      <c r="L306" s="6"/>
      <c r="M306" s="6"/>
      <c r="N306" s="6"/>
    </row>
    <row r="307" spans="4:14" x14ac:dyDescent="0.2">
      <c r="D307" s="4"/>
      <c r="F307" s="6"/>
      <c r="G307" s="6"/>
      <c r="H307" s="6"/>
      <c r="I307" s="6"/>
      <c r="J307" s="6"/>
      <c r="K307" s="6"/>
      <c r="L307" s="6"/>
      <c r="M307" s="6"/>
      <c r="N307" s="6"/>
    </row>
    <row r="308" spans="4:14" x14ac:dyDescent="0.2">
      <c r="D308" s="4"/>
      <c r="F308" s="6"/>
      <c r="G308" s="6"/>
      <c r="H308" s="6"/>
      <c r="I308" s="6"/>
      <c r="J308" s="6"/>
      <c r="K308" s="6"/>
      <c r="L308" s="6"/>
      <c r="M308" s="6"/>
      <c r="N308" s="6"/>
    </row>
    <row r="309" spans="4:14" x14ac:dyDescent="0.2">
      <c r="D309" s="4"/>
      <c r="F309" s="6"/>
      <c r="G309" s="6"/>
      <c r="H309" s="6"/>
      <c r="I309" s="6"/>
      <c r="J309" s="6"/>
      <c r="K309" s="6"/>
      <c r="L309" s="6"/>
      <c r="M309" s="6"/>
      <c r="N309" s="6"/>
    </row>
    <row r="310" spans="4:14" x14ac:dyDescent="0.2">
      <c r="D310" s="4"/>
      <c r="F310" s="6"/>
      <c r="G310" s="6"/>
      <c r="H310" s="6"/>
      <c r="I310" s="6"/>
      <c r="J310" s="6"/>
      <c r="K310" s="6"/>
      <c r="L310" s="6"/>
      <c r="M310" s="6"/>
      <c r="N310" s="6"/>
    </row>
    <row r="311" spans="4:14" x14ac:dyDescent="0.2">
      <c r="D311" s="4"/>
      <c r="F311" s="6"/>
      <c r="G311" s="6"/>
      <c r="H311" s="6"/>
      <c r="I311" s="6"/>
      <c r="J311" s="6"/>
      <c r="K311" s="6"/>
      <c r="L311" s="6"/>
      <c r="M311" s="6"/>
      <c r="N311" s="6"/>
    </row>
    <row r="312" spans="4:14" x14ac:dyDescent="0.2">
      <c r="D312" s="4"/>
      <c r="F312" s="6"/>
      <c r="G312" s="6"/>
      <c r="H312" s="6"/>
      <c r="I312" s="6"/>
      <c r="J312" s="6"/>
      <c r="K312" s="6"/>
      <c r="L312" s="6"/>
      <c r="M312" s="6"/>
      <c r="N312" s="6"/>
    </row>
    <row r="313" spans="4:14" x14ac:dyDescent="0.2">
      <c r="D313" s="4"/>
      <c r="F313" s="6"/>
      <c r="G313" s="6"/>
      <c r="H313" s="6"/>
      <c r="I313" s="6"/>
      <c r="J313" s="6"/>
      <c r="K313" s="6"/>
      <c r="L313" s="6"/>
      <c r="M313" s="6"/>
      <c r="N313" s="6"/>
    </row>
    <row r="314" spans="4:14" x14ac:dyDescent="0.2">
      <c r="D314" s="4"/>
      <c r="F314" s="6"/>
      <c r="G314" s="6"/>
      <c r="H314" s="6"/>
      <c r="I314" s="6"/>
      <c r="J314" s="6"/>
      <c r="K314" s="6"/>
      <c r="L314" s="6"/>
      <c r="M314" s="6"/>
      <c r="N314" s="6"/>
    </row>
    <row r="315" spans="4:14" x14ac:dyDescent="0.2">
      <c r="D315" s="4"/>
      <c r="F315" s="6"/>
      <c r="G315" s="6"/>
      <c r="H315" s="6"/>
      <c r="I315" s="6"/>
      <c r="J315" s="6"/>
      <c r="K315" s="6"/>
      <c r="L315" s="6"/>
      <c r="M315" s="6"/>
      <c r="N315" s="6"/>
    </row>
    <row r="316" spans="4:14" x14ac:dyDescent="0.2">
      <c r="D316" s="4"/>
      <c r="F316" s="6"/>
      <c r="G316" s="6"/>
      <c r="H316" s="6"/>
      <c r="I316" s="6"/>
      <c r="J316" s="6"/>
      <c r="K316" s="6"/>
      <c r="L316" s="6"/>
      <c r="M316" s="6"/>
      <c r="N316" s="6"/>
    </row>
    <row r="317" spans="4:14" x14ac:dyDescent="0.2">
      <c r="D317" s="4"/>
      <c r="F317" s="6"/>
      <c r="G317" s="6"/>
      <c r="H317" s="6"/>
      <c r="I317" s="6"/>
      <c r="J317" s="6"/>
      <c r="K317" s="6"/>
      <c r="L317" s="6"/>
      <c r="M317" s="6"/>
      <c r="N317" s="6"/>
    </row>
    <row r="318" spans="4:14" x14ac:dyDescent="0.2">
      <c r="D318" s="4"/>
      <c r="F318" s="6"/>
      <c r="G318" s="6"/>
      <c r="H318" s="6"/>
      <c r="I318" s="6"/>
      <c r="J318" s="6"/>
      <c r="K318" s="6"/>
      <c r="L318" s="6"/>
      <c r="M318" s="6"/>
      <c r="N318" s="6"/>
    </row>
    <row r="319" spans="4:14" x14ac:dyDescent="0.2">
      <c r="D319" s="4"/>
      <c r="F319" s="6"/>
      <c r="G319" s="6"/>
      <c r="H319" s="6"/>
      <c r="I319" s="6"/>
      <c r="J319" s="6"/>
      <c r="K319" s="6"/>
      <c r="L319" s="6"/>
      <c r="M319" s="6"/>
      <c r="N319" s="6"/>
    </row>
    <row r="320" spans="4:14" x14ac:dyDescent="0.2">
      <c r="D320" s="4"/>
      <c r="F320" s="6"/>
      <c r="G320" s="6"/>
      <c r="H320" s="6"/>
      <c r="I320" s="6"/>
      <c r="J320" s="6"/>
      <c r="K320" s="6"/>
      <c r="L320" s="6"/>
      <c r="M320" s="6"/>
      <c r="N320" s="6"/>
    </row>
    <row r="321" spans="4:14" x14ac:dyDescent="0.2">
      <c r="D321" s="4"/>
      <c r="F321" s="6"/>
      <c r="G321" s="6"/>
      <c r="H321" s="6"/>
      <c r="I321" s="6"/>
      <c r="J321" s="6"/>
      <c r="K321" s="6"/>
      <c r="L321" s="6"/>
      <c r="M321" s="6"/>
      <c r="N321" s="6"/>
    </row>
    <row r="322" spans="4:14" x14ac:dyDescent="0.2">
      <c r="D322" s="4"/>
      <c r="F322" s="6"/>
      <c r="G322" s="6"/>
      <c r="H322" s="6"/>
      <c r="I322" s="6"/>
      <c r="J322" s="6"/>
      <c r="K322" s="6"/>
      <c r="L322" s="6"/>
      <c r="M322" s="6"/>
      <c r="N322" s="6"/>
    </row>
    <row r="323" spans="4:14" x14ac:dyDescent="0.2">
      <c r="D323" s="4"/>
      <c r="F323" s="6"/>
      <c r="G323" s="6"/>
      <c r="H323" s="6"/>
      <c r="I323" s="6"/>
      <c r="J323" s="6"/>
      <c r="K323" s="6"/>
      <c r="L323" s="6"/>
      <c r="M323" s="6"/>
      <c r="N323" s="6"/>
    </row>
    <row r="324" spans="4:14" x14ac:dyDescent="0.2">
      <c r="D324" s="4"/>
      <c r="F324" s="6"/>
      <c r="G324" s="6"/>
      <c r="H324" s="6"/>
      <c r="I324" s="6"/>
      <c r="J324" s="6"/>
      <c r="K324" s="6"/>
      <c r="L324" s="6"/>
      <c r="M324" s="6"/>
      <c r="N324" s="6"/>
    </row>
    <row r="325" spans="4:14" x14ac:dyDescent="0.2">
      <c r="D325" s="4"/>
      <c r="F325" s="6"/>
      <c r="G325" s="6"/>
      <c r="H325" s="6"/>
      <c r="I325" s="6"/>
      <c r="J325" s="6"/>
      <c r="K325" s="6"/>
      <c r="L325" s="6"/>
      <c r="M325" s="6"/>
      <c r="N325" s="6"/>
    </row>
    <row r="326" spans="4:14" x14ac:dyDescent="0.2">
      <c r="D326" s="4"/>
      <c r="F326" s="6"/>
      <c r="G326" s="6"/>
      <c r="H326" s="6"/>
      <c r="I326" s="6"/>
      <c r="J326" s="6"/>
      <c r="K326" s="6"/>
      <c r="L326" s="6"/>
      <c r="M326" s="6"/>
      <c r="N326" s="6"/>
    </row>
    <row r="327" spans="4:14" x14ac:dyDescent="0.2">
      <c r="D327" s="4"/>
      <c r="F327" s="6"/>
      <c r="G327" s="6"/>
      <c r="H327" s="6"/>
      <c r="I327" s="6"/>
      <c r="J327" s="6"/>
      <c r="K327" s="6"/>
      <c r="L327" s="6"/>
      <c r="M327" s="6"/>
      <c r="N327" s="6"/>
    </row>
    <row r="328" spans="4:14" x14ac:dyDescent="0.2">
      <c r="D328" s="4"/>
      <c r="F328" s="6"/>
      <c r="G328" s="6"/>
      <c r="H328" s="6"/>
      <c r="I328" s="6"/>
      <c r="J328" s="6"/>
      <c r="K328" s="6"/>
      <c r="L328" s="6"/>
      <c r="M328" s="6"/>
      <c r="N328" s="6"/>
    </row>
    <row r="329" spans="4:14" x14ac:dyDescent="0.2">
      <c r="D329" s="4"/>
      <c r="F329" s="6"/>
      <c r="G329" s="6"/>
      <c r="H329" s="6"/>
      <c r="I329" s="6"/>
      <c r="J329" s="6"/>
      <c r="K329" s="6"/>
      <c r="L329" s="6"/>
      <c r="M329" s="6"/>
      <c r="N329" s="6"/>
    </row>
    <row r="330" spans="4:14" x14ac:dyDescent="0.2">
      <c r="D330" s="4"/>
      <c r="F330" s="6"/>
      <c r="G330" s="6"/>
      <c r="H330" s="6"/>
      <c r="I330" s="6"/>
      <c r="J330" s="6"/>
      <c r="K330" s="6"/>
      <c r="L330" s="6"/>
      <c r="M330" s="6"/>
      <c r="N330" s="6"/>
    </row>
    <row r="331" spans="4:14" x14ac:dyDescent="0.2">
      <c r="D331" s="4"/>
      <c r="F331" s="6"/>
      <c r="G331" s="6"/>
      <c r="H331" s="6"/>
      <c r="I331" s="6"/>
      <c r="J331" s="6"/>
      <c r="K331" s="6"/>
      <c r="L331" s="6"/>
      <c r="M331" s="6"/>
      <c r="N331" s="6"/>
    </row>
    <row r="332" spans="4:14" x14ac:dyDescent="0.2">
      <c r="D332" s="4"/>
      <c r="F332" s="6"/>
      <c r="G332" s="6"/>
      <c r="H332" s="6"/>
      <c r="I332" s="6"/>
      <c r="J332" s="6"/>
      <c r="K332" s="6"/>
      <c r="L332" s="6"/>
      <c r="M332" s="6"/>
      <c r="N332" s="6"/>
    </row>
    <row r="333" spans="4:14" x14ac:dyDescent="0.2">
      <c r="D333" s="4"/>
      <c r="F333" s="6"/>
      <c r="G333" s="6"/>
      <c r="H333" s="6"/>
      <c r="I333" s="6"/>
      <c r="J333" s="6"/>
      <c r="K333" s="6"/>
      <c r="L333" s="6"/>
      <c r="M333" s="6"/>
      <c r="N333" s="6"/>
    </row>
    <row r="334" spans="4:14" x14ac:dyDescent="0.2">
      <c r="D334" s="4"/>
      <c r="F334" s="6"/>
      <c r="G334" s="6"/>
      <c r="H334" s="6"/>
      <c r="I334" s="6"/>
      <c r="J334" s="6"/>
      <c r="K334" s="6"/>
      <c r="L334" s="6"/>
      <c r="M334" s="6"/>
      <c r="N334" s="6"/>
    </row>
    <row r="335" spans="4:14" x14ac:dyDescent="0.2">
      <c r="D335" s="4"/>
      <c r="F335" s="6"/>
      <c r="G335" s="6"/>
      <c r="H335" s="6"/>
      <c r="I335" s="6"/>
      <c r="J335" s="6"/>
      <c r="K335" s="6"/>
      <c r="L335" s="6"/>
      <c r="M335" s="6"/>
      <c r="N335" s="6"/>
    </row>
    <row r="336" spans="4:14" x14ac:dyDescent="0.2">
      <c r="D336" s="4"/>
      <c r="F336" s="6"/>
      <c r="G336" s="6"/>
      <c r="H336" s="6"/>
      <c r="I336" s="6"/>
      <c r="J336" s="6"/>
      <c r="K336" s="6"/>
      <c r="L336" s="6"/>
      <c r="M336" s="6"/>
      <c r="N336" s="6"/>
    </row>
    <row r="337" spans="4:14" x14ac:dyDescent="0.2">
      <c r="D337" s="4"/>
      <c r="F337" s="6"/>
      <c r="G337" s="6"/>
      <c r="H337" s="6"/>
      <c r="I337" s="6"/>
      <c r="J337" s="6"/>
      <c r="K337" s="6"/>
      <c r="L337" s="6"/>
      <c r="M337" s="6"/>
      <c r="N337" s="6"/>
    </row>
    <row r="338" spans="4:14" x14ac:dyDescent="0.2">
      <c r="D338" s="4"/>
      <c r="F338" s="6"/>
      <c r="G338" s="6"/>
      <c r="H338" s="6"/>
      <c r="I338" s="6"/>
      <c r="J338" s="6"/>
      <c r="K338" s="6"/>
      <c r="L338" s="6"/>
      <c r="M338" s="6"/>
      <c r="N338" s="6"/>
    </row>
    <row r="339" spans="4:14" x14ac:dyDescent="0.2">
      <c r="D339" s="4"/>
      <c r="F339" s="6"/>
      <c r="G339" s="6"/>
      <c r="H339" s="6"/>
      <c r="I339" s="6"/>
      <c r="J339" s="6"/>
      <c r="K339" s="6"/>
      <c r="L339" s="6"/>
      <c r="M339" s="6"/>
      <c r="N339" s="6"/>
    </row>
    <row r="340" spans="4:14" x14ac:dyDescent="0.2">
      <c r="D340" s="4"/>
      <c r="F340" s="6"/>
      <c r="G340" s="6"/>
      <c r="H340" s="6"/>
      <c r="I340" s="6"/>
      <c r="J340" s="6"/>
      <c r="K340" s="6"/>
      <c r="L340" s="6"/>
      <c r="M340" s="6"/>
      <c r="N340" s="6"/>
    </row>
    <row r="341" spans="4:14" x14ac:dyDescent="0.2">
      <c r="D341" s="4"/>
      <c r="F341" s="6"/>
      <c r="G341" s="6"/>
      <c r="H341" s="6"/>
      <c r="I341" s="6"/>
      <c r="J341" s="6"/>
      <c r="K341" s="6"/>
      <c r="L341" s="6"/>
      <c r="M341" s="6"/>
      <c r="N341" s="6"/>
    </row>
    <row r="342" spans="4:14" x14ac:dyDescent="0.2">
      <c r="D342" s="4"/>
      <c r="F342" s="6"/>
      <c r="G342" s="6"/>
      <c r="H342" s="6"/>
      <c r="I342" s="6"/>
      <c r="J342" s="6"/>
      <c r="K342" s="6"/>
      <c r="L342" s="6"/>
      <c r="M342" s="6"/>
      <c r="N342" s="6"/>
    </row>
    <row r="343" spans="4:14" x14ac:dyDescent="0.2">
      <c r="D343" s="4"/>
      <c r="F343" s="6"/>
      <c r="G343" s="6"/>
      <c r="H343" s="6"/>
      <c r="I343" s="6"/>
      <c r="J343" s="6"/>
      <c r="K343" s="6"/>
      <c r="L343" s="6"/>
      <c r="M343" s="6"/>
      <c r="N343" s="6"/>
    </row>
    <row r="344" spans="4:14" x14ac:dyDescent="0.2">
      <c r="D344" s="4"/>
      <c r="F344" s="6"/>
      <c r="G344" s="6"/>
      <c r="H344" s="6"/>
      <c r="I344" s="6"/>
      <c r="J344" s="6"/>
      <c r="K344" s="6"/>
      <c r="L344" s="6"/>
      <c r="M344" s="6"/>
      <c r="N344" s="6"/>
    </row>
    <row r="345" spans="4:14" x14ac:dyDescent="0.2">
      <c r="D345" s="4"/>
      <c r="F345" s="6"/>
      <c r="G345" s="6"/>
      <c r="H345" s="6"/>
      <c r="I345" s="6"/>
      <c r="J345" s="6"/>
      <c r="K345" s="6"/>
      <c r="L345" s="6"/>
      <c r="M345" s="6"/>
      <c r="N345" s="6"/>
    </row>
    <row r="346" spans="4:14" x14ac:dyDescent="0.2">
      <c r="D346" s="4"/>
      <c r="F346" s="6"/>
      <c r="G346" s="6"/>
      <c r="H346" s="6"/>
      <c r="I346" s="6"/>
      <c r="J346" s="6"/>
      <c r="K346" s="6"/>
      <c r="L346" s="6"/>
      <c r="M346" s="6"/>
      <c r="N346" s="6"/>
    </row>
    <row r="347" spans="4:14" x14ac:dyDescent="0.2">
      <c r="D347" s="4"/>
      <c r="F347" s="6"/>
      <c r="G347" s="6"/>
      <c r="H347" s="6"/>
      <c r="I347" s="6"/>
      <c r="J347" s="6"/>
      <c r="K347" s="6"/>
      <c r="L347" s="6"/>
      <c r="M347" s="6"/>
      <c r="N347" s="6"/>
    </row>
    <row r="348" spans="4:14" x14ac:dyDescent="0.2">
      <c r="D348" s="4"/>
      <c r="F348" s="6"/>
      <c r="G348" s="6"/>
      <c r="H348" s="6"/>
      <c r="I348" s="6"/>
      <c r="J348" s="6"/>
      <c r="K348" s="6"/>
      <c r="L348" s="6"/>
      <c r="M348" s="6"/>
      <c r="N348" s="6"/>
    </row>
    <row r="349" spans="4:14" x14ac:dyDescent="0.2">
      <c r="D349" s="4"/>
      <c r="F349" s="6"/>
      <c r="G349" s="6"/>
      <c r="H349" s="6"/>
      <c r="I349" s="6"/>
      <c r="J349" s="6"/>
      <c r="K349" s="6"/>
      <c r="L349" s="6"/>
      <c r="M349" s="6"/>
      <c r="N349" s="6"/>
    </row>
    <row r="350" spans="4:14" x14ac:dyDescent="0.2">
      <c r="D350" s="4"/>
      <c r="F350" s="6"/>
      <c r="G350" s="6"/>
      <c r="H350" s="6"/>
      <c r="I350" s="6"/>
      <c r="J350" s="6"/>
      <c r="K350" s="6"/>
      <c r="L350" s="6"/>
      <c r="M350" s="6"/>
      <c r="N350" s="6"/>
    </row>
    <row r="351" spans="4:14" x14ac:dyDescent="0.2">
      <c r="D351" s="4"/>
      <c r="F351" s="6"/>
      <c r="G351" s="6"/>
      <c r="H351" s="6"/>
      <c r="I351" s="6"/>
      <c r="J351" s="6"/>
      <c r="K351" s="6"/>
      <c r="L351" s="6"/>
      <c r="M351" s="6"/>
      <c r="N351" s="6"/>
    </row>
    <row r="352" spans="4:14" x14ac:dyDescent="0.2">
      <c r="D352" s="4"/>
      <c r="F352" s="6"/>
      <c r="G352" s="6"/>
      <c r="H352" s="6"/>
      <c r="I352" s="6"/>
      <c r="J352" s="6"/>
      <c r="K352" s="6"/>
      <c r="L352" s="6"/>
      <c r="M352" s="6"/>
      <c r="N352" s="6"/>
    </row>
    <row r="353" spans="4:14" x14ac:dyDescent="0.2">
      <c r="D353" s="4"/>
      <c r="F353" s="6"/>
      <c r="G353" s="6"/>
      <c r="H353" s="6"/>
      <c r="I353" s="6"/>
      <c r="J353" s="6"/>
      <c r="K353" s="6"/>
      <c r="L353" s="6"/>
      <c r="M353" s="6"/>
      <c r="N353" s="6"/>
    </row>
    <row r="354" spans="4:14" x14ac:dyDescent="0.2">
      <c r="D354" s="4"/>
      <c r="F354" s="6"/>
      <c r="G354" s="6"/>
      <c r="H354" s="6"/>
      <c r="I354" s="6"/>
      <c r="J354" s="6"/>
      <c r="K354" s="6"/>
      <c r="L354" s="6"/>
      <c r="M354" s="6"/>
      <c r="N354" s="6"/>
    </row>
    <row r="355" spans="4:14" x14ac:dyDescent="0.2">
      <c r="D355" s="4"/>
      <c r="F355" s="6"/>
      <c r="G355" s="6"/>
      <c r="H355" s="6"/>
      <c r="I355" s="6"/>
      <c r="J355" s="6"/>
      <c r="K355" s="6"/>
      <c r="L355" s="6"/>
      <c r="M355" s="6"/>
      <c r="N355" s="6"/>
    </row>
    <row r="356" spans="4:14" x14ac:dyDescent="0.2">
      <c r="D356" s="4"/>
      <c r="F356" s="6"/>
      <c r="G356" s="6"/>
      <c r="H356" s="6"/>
      <c r="I356" s="6"/>
      <c r="J356" s="6"/>
      <c r="K356" s="6"/>
      <c r="L356" s="6"/>
      <c r="M356" s="6"/>
      <c r="N356" s="6"/>
    </row>
    <row r="357" spans="4:14" x14ac:dyDescent="0.2">
      <c r="D357" s="4"/>
      <c r="F357" s="6"/>
      <c r="G357" s="6"/>
      <c r="H357" s="6"/>
      <c r="I357" s="6"/>
      <c r="J357" s="6"/>
      <c r="K357" s="6"/>
      <c r="L357" s="6"/>
      <c r="M357" s="6"/>
      <c r="N357" s="6"/>
    </row>
    <row r="358" spans="4:14" x14ac:dyDescent="0.2">
      <c r="D358" s="4"/>
      <c r="F358" s="6"/>
      <c r="G358" s="6"/>
      <c r="H358" s="6"/>
      <c r="I358" s="6"/>
      <c r="J358" s="6"/>
      <c r="K358" s="6"/>
      <c r="L358" s="6"/>
      <c r="M358" s="6"/>
      <c r="N358" s="6"/>
    </row>
    <row r="359" spans="4:14" x14ac:dyDescent="0.2">
      <c r="D359" s="4"/>
      <c r="F359" s="6"/>
      <c r="G359" s="6"/>
      <c r="H359" s="6"/>
      <c r="I359" s="6"/>
      <c r="J359" s="6"/>
      <c r="K359" s="6"/>
      <c r="L359" s="6"/>
      <c r="M359" s="6"/>
      <c r="N359" s="6"/>
    </row>
    <row r="360" spans="4:14" x14ac:dyDescent="0.2">
      <c r="D360" s="4"/>
      <c r="F360" s="6"/>
      <c r="G360" s="6"/>
      <c r="H360" s="6"/>
      <c r="I360" s="6"/>
      <c r="J360" s="6"/>
      <c r="K360" s="6"/>
      <c r="L360" s="6"/>
      <c r="M360" s="6"/>
      <c r="N360" s="6"/>
    </row>
    <row r="361" spans="4:14" x14ac:dyDescent="0.2">
      <c r="D361" s="4"/>
      <c r="F361" s="6"/>
      <c r="G361" s="6"/>
      <c r="H361" s="6"/>
      <c r="I361" s="6"/>
      <c r="J361" s="6"/>
      <c r="K361" s="6"/>
      <c r="L361" s="6"/>
      <c r="M361" s="6"/>
      <c r="N361" s="6"/>
    </row>
    <row r="362" spans="4:14" x14ac:dyDescent="0.2">
      <c r="D362" s="4"/>
      <c r="F362" s="6"/>
      <c r="G362" s="6"/>
      <c r="H362" s="6"/>
      <c r="I362" s="6"/>
      <c r="J362" s="6"/>
      <c r="K362" s="6"/>
      <c r="L362" s="6"/>
      <c r="M362" s="6"/>
      <c r="N362" s="6"/>
    </row>
    <row r="363" spans="4:14" x14ac:dyDescent="0.2">
      <c r="D363" s="4"/>
      <c r="F363" s="6"/>
      <c r="G363" s="6"/>
      <c r="H363" s="6"/>
      <c r="I363" s="6"/>
      <c r="J363" s="6"/>
      <c r="K363" s="6"/>
      <c r="L363" s="6"/>
      <c r="M363" s="6"/>
      <c r="N363" s="6"/>
    </row>
    <row r="364" spans="4:14" x14ac:dyDescent="0.2">
      <c r="D364" s="4"/>
      <c r="F364" s="6"/>
      <c r="G364" s="6"/>
      <c r="H364" s="6"/>
      <c r="I364" s="6"/>
      <c r="J364" s="6"/>
      <c r="K364" s="6"/>
      <c r="L364" s="6"/>
      <c r="M364" s="6"/>
      <c r="N364" s="6"/>
    </row>
    <row r="365" spans="4:14" x14ac:dyDescent="0.2">
      <c r="D365" s="4"/>
      <c r="F365" s="6"/>
      <c r="G365" s="6"/>
      <c r="H365" s="6"/>
      <c r="I365" s="6"/>
      <c r="J365" s="6"/>
      <c r="K365" s="6"/>
      <c r="L365" s="6"/>
      <c r="M365" s="6"/>
      <c r="N365" s="6"/>
    </row>
    <row r="366" spans="4:14" x14ac:dyDescent="0.2">
      <c r="D366" s="4"/>
      <c r="F366" s="6"/>
      <c r="G366" s="6"/>
      <c r="H366" s="6"/>
      <c r="I366" s="6"/>
      <c r="J366" s="6"/>
      <c r="K366" s="6"/>
      <c r="L366" s="6"/>
      <c r="M366" s="6"/>
      <c r="N366" s="6"/>
    </row>
    <row r="367" spans="4:14" x14ac:dyDescent="0.2">
      <c r="D367" s="4"/>
      <c r="F367" s="6"/>
      <c r="G367" s="6"/>
      <c r="H367" s="6"/>
      <c r="I367" s="6"/>
      <c r="J367" s="6"/>
      <c r="K367" s="6"/>
      <c r="L367" s="6"/>
      <c r="M367" s="6"/>
      <c r="N367" s="6"/>
    </row>
    <row r="368" spans="4:14" x14ac:dyDescent="0.2">
      <c r="D368" s="4"/>
      <c r="F368" s="6"/>
      <c r="G368" s="6"/>
      <c r="H368" s="6"/>
      <c r="I368" s="6"/>
      <c r="J368" s="6"/>
      <c r="K368" s="6"/>
      <c r="L368" s="6"/>
      <c r="M368" s="6"/>
      <c r="N368" s="6"/>
    </row>
    <row r="369" spans="4:14" x14ac:dyDescent="0.2">
      <c r="D369" s="4"/>
      <c r="F369" s="6"/>
      <c r="G369" s="6"/>
      <c r="H369" s="6"/>
      <c r="I369" s="6"/>
      <c r="J369" s="6"/>
      <c r="K369" s="6"/>
      <c r="L369" s="6"/>
      <c r="M369" s="6"/>
      <c r="N369" s="6"/>
    </row>
    <row r="370" spans="4:14" x14ac:dyDescent="0.2">
      <c r="D370" s="4"/>
      <c r="F370" s="6"/>
      <c r="G370" s="6"/>
      <c r="H370" s="6"/>
      <c r="I370" s="6"/>
      <c r="J370" s="6"/>
      <c r="K370" s="6"/>
      <c r="L370" s="6"/>
      <c r="M370" s="6"/>
      <c r="N370" s="6"/>
    </row>
    <row r="371" spans="4:14" x14ac:dyDescent="0.2">
      <c r="D371" s="4"/>
      <c r="F371" s="6"/>
      <c r="G371" s="6"/>
      <c r="H371" s="6"/>
      <c r="I371" s="6"/>
      <c r="J371" s="6"/>
      <c r="K371" s="6"/>
      <c r="L371" s="6"/>
      <c r="M371" s="6"/>
      <c r="N371" s="6"/>
    </row>
    <row r="372" spans="4:14" x14ac:dyDescent="0.2">
      <c r="D372" s="4"/>
      <c r="F372" s="6"/>
      <c r="G372" s="6"/>
      <c r="H372" s="6"/>
      <c r="I372" s="6"/>
      <c r="J372" s="6"/>
      <c r="K372" s="6"/>
      <c r="L372" s="6"/>
      <c r="M372" s="6"/>
      <c r="N372" s="6"/>
    </row>
    <row r="373" spans="4:14" x14ac:dyDescent="0.2">
      <c r="D373" s="4"/>
      <c r="F373" s="6"/>
      <c r="G373" s="6"/>
      <c r="H373" s="6"/>
      <c r="I373" s="6"/>
      <c r="J373" s="6"/>
      <c r="K373" s="6"/>
      <c r="L373" s="6"/>
      <c r="M373" s="6"/>
      <c r="N373" s="6"/>
    </row>
    <row r="374" spans="4:14" x14ac:dyDescent="0.2">
      <c r="D374" s="4"/>
      <c r="F374" s="6"/>
      <c r="G374" s="6"/>
      <c r="H374" s="6"/>
      <c r="I374" s="6"/>
      <c r="J374" s="6"/>
      <c r="K374" s="6"/>
      <c r="L374" s="6"/>
      <c r="M374" s="6"/>
      <c r="N374" s="6"/>
    </row>
    <row r="375" spans="4:14" x14ac:dyDescent="0.2">
      <c r="D375" s="4"/>
      <c r="F375" s="6"/>
      <c r="G375" s="6"/>
      <c r="H375" s="6"/>
      <c r="I375" s="6"/>
      <c r="J375" s="6"/>
      <c r="K375" s="6"/>
      <c r="L375" s="6"/>
      <c r="M375" s="6"/>
      <c r="N375" s="6"/>
    </row>
    <row r="376" spans="4:14" x14ac:dyDescent="0.2">
      <c r="D376" s="4"/>
      <c r="F376" s="6"/>
      <c r="G376" s="6"/>
      <c r="H376" s="6"/>
      <c r="I376" s="6"/>
      <c r="J376" s="6"/>
      <c r="K376" s="6"/>
      <c r="L376" s="6"/>
      <c r="M376" s="6"/>
      <c r="N376" s="6"/>
    </row>
    <row r="377" spans="4:14" x14ac:dyDescent="0.2">
      <c r="D377" s="4"/>
      <c r="F377" s="6"/>
      <c r="G377" s="6"/>
      <c r="H377" s="6"/>
      <c r="I377" s="6"/>
      <c r="J377" s="6"/>
      <c r="K377" s="6"/>
      <c r="L377" s="6"/>
      <c r="M377" s="6"/>
      <c r="N377" s="6"/>
    </row>
    <row r="378" spans="4:14" x14ac:dyDescent="0.2">
      <c r="D378" s="4"/>
      <c r="F378" s="6"/>
      <c r="G378" s="6"/>
      <c r="H378" s="6"/>
      <c r="I378" s="6"/>
      <c r="J378" s="6"/>
      <c r="K378" s="6"/>
      <c r="L378" s="6"/>
      <c r="M378" s="6"/>
      <c r="N378" s="6"/>
    </row>
    <row r="379" spans="4:14" x14ac:dyDescent="0.2">
      <c r="D379" s="4"/>
      <c r="F379" s="6"/>
      <c r="G379" s="6"/>
      <c r="H379" s="6"/>
      <c r="I379" s="6"/>
      <c r="J379" s="6"/>
      <c r="K379" s="6"/>
      <c r="L379" s="6"/>
      <c r="M379" s="6"/>
      <c r="N379" s="6"/>
    </row>
    <row r="380" spans="4:14" x14ac:dyDescent="0.2">
      <c r="D380" s="4"/>
      <c r="F380" s="6"/>
      <c r="G380" s="6"/>
      <c r="H380" s="6"/>
      <c r="I380" s="6"/>
      <c r="J380" s="6"/>
      <c r="K380" s="6"/>
      <c r="L380" s="6"/>
      <c r="M380" s="6"/>
      <c r="N380" s="6"/>
    </row>
    <row r="381" spans="4:14" x14ac:dyDescent="0.2">
      <c r="D381" s="4"/>
      <c r="F381" s="6"/>
      <c r="G381" s="6"/>
      <c r="H381" s="6"/>
      <c r="I381" s="6"/>
      <c r="J381" s="6"/>
      <c r="K381" s="6"/>
      <c r="L381" s="6"/>
      <c r="M381" s="6"/>
      <c r="N381" s="6"/>
    </row>
    <row r="382" spans="4:14" x14ac:dyDescent="0.2">
      <c r="D382" s="4"/>
      <c r="F382" s="6"/>
      <c r="G382" s="6"/>
      <c r="H382" s="6"/>
      <c r="I382" s="6"/>
      <c r="J382" s="6"/>
      <c r="K382" s="6"/>
      <c r="L382" s="6"/>
      <c r="M382" s="6"/>
      <c r="N382" s="6"/>
    </row>
    <row r="383" spans="4:14" x14ac:dyDescent="0.2">
      <c r="D383" s="4"/>
      <c r="F383" s="6"/>
      <c r="G383" s="6"/>
      <c r="H383" s="6"/>
      <c r="I383" s="6"/>
      <c r="J383" s="6"/>
      <c r="K383" s="6"/>
      <c r="L383" s="6"/>
      <c r="M383" s="6"/>
      <c r="N383" s="6"/>
    </row>
    <row r="384" spans="4:14" x14ac:dyDescent="0.2">
      <c r="D384" s="4"/>
      <c r="F384" s="6"/>
      <c r="G384" s="6"/>
      <c r="H384" s="6"/>
      <c r="I384" s="6"/>
      <c r="J384" s="6"/>
      <c r="K384" s="6"/>
      <c r="L384" s="6"/>
      <c r="M384" s="6"/>
      <c r="N384" s="6"/>
    </row>
    <row r="385" spans="4:14" x14ac:dyDescent="0.2">
      <c r="D385" s="4"/>
      <c r="F385" s="6"/>
      <c r="G385" s="6"/>
      <c r="H385" s="6"/>
      <c r="I385" s="6"/>
      <c r="J385" s="6"/>
      <c r="K385" s="6"/>
      <c r="L385" s="6"/>
      <c r="M385" s="6"/>
      <c r="N385" s="6"/>
    </row>
    <row r="386" spans="4:14" x14ac:dyDescent="0.2">
      <c r="D386" s="4"/>
      <c r="F386" s="6"/>
      <c r="G386" s="6"/>
      <c r="H386" s="6"/>
      <c r="I386" s="6"/>
      <c r="J386" s="6"/>
      <c r="K386" s="6"/>
      <c r="L386" s="6"/>
      <c r="M386" s="6"/>
      <c r="N386" s="6"/>
    </row>
    <row r="387" spans="4:14" x14ac:dyDescent="0.2">
      <c r="D387" s="4"/>
      <c r="F387" s="6"/>
      <c r="G387" s="6"/>
      <c r="H387" s="6"/>
      <c r="I387" s="6"/>
      <c r="J387" s="6"/>
      <c r="K387" s="6"/>
      <c r="L387" s="6"/>
      <c r="M387" s="6"/>
      <c r="N387" s="6"/>
    </row>
    <row r="388" spans="4:14" x14ac:dyDescent="0.2">
      <c r="D388" s="4"/>
      <c r="F388" s="6"/>
      <c r="G388" s="6"/>
      <c r="H388" s="6"/>
      <c r="I388" s="6"/>
      <c r="J388" s="6"/>
      <c r="K388" s="6"/>
      <c r="L388" s="6"/>
      <c r="M388" s="6"/>
      <c r="N388" s="6"/>
    </row>
    <row r="389" spans="4:14" x14ac:dyDescent="0.2">
      <c r="D389" s="4"/>
      <c r="F389" s="6"/>
      <c r="G389" s="6"/>
      <c r="H389" s="6"/>
      <c r="I389" s="6"/>
      <c r="J389" s="6"/>
      <c r="K389" s="6"/>
      <c r="L389" s="6"/>
      <c r="M389" s="6"/>
      <c r="N389" s="6"/>
    </row>
    <row r="390" spans="4:14" x14ac:dyDescent="0.2">
      <c r="D390" s="4"/>
      <c r="F390" s="6"/>
      <c r="G390" s="6"/>
      <c r="H390" s="6"/>
      <c r="I390" s="6"/>
      <c r="J390" s="6"/>
      <c r="K390" s="6"/>
      <c r="L390" s="6"/>
      <c r="M390" s="6"/>
      <c r="N390" s="6"/>
    </row>
    <row r="391" spans="4:14" x14ac:dyDescent="0.2">
      <c r="D391" s="4"/>
      <c r="F391" s="6"/>
      <c r="G391" s="6"/>
      <c r="H391" s="6"/>
      <c r="I391" s="6"/>
      <c r="J391" s="6"/>
      <c r="K391" s="6"/>
      <c r="L391" s="6"/>
      <c r="M391" s="6"/>
      <c r="N391" s="6"/>
    </row>
    <row r="392" spans="4:14" x14ac:dyDescent="0.2">
      <c r="D392" s="4"/>
      <c r="F392" s="6"/>
      <c r="G392" s="6"/>
      <c r="H392" s="6"/>
      <c r="I392" s="6"/>
      <c r="J392" s="6"/>
      <c r="K392" s="6"/>
      <c r="L392" s="6"/>
      <c r="M392" s="6"/>
      <c r="N392" s="6"/>
    </row>
    <row r="393" spans="4:14" x14ac:dyDescent="0.2">
      <c r="D393" s="4"/>
      <c r="F393" s="6"/>
      <c r="G393" s="6"/>
      <c r="H393" s="6"/>
      <c r="I393" s="6"/>
      <c r="J393" s="6"/>
      <c r="K393" s="6"/>
      <c r="L393" s="6"/>
      <c r="M393" s="6"/>
      <c r="N393" s="6"/>
    </row>
    <row r="394" spans="4:14" x14ac:dyDescent="0.2">
      <c r="D394" s="4"/>
      <c r="F394" s="6"/>
      <c r="G394" s="6"/>
      <c r="H394" s="6"/>
      <c r="I394" s="6"/>
      <c r="J394" s="6"/>
      <c r="K394" s="6"/>
      <c r="L394" s="6"/>
      <c r="M394" s="6"/>
      <c r="N394" s="6"/>
    </row>
    <row r="395" spans="4:14" x14ac:dyDescent="0.2">
      <c r="D395" s="4"/>
      <c r="F395" s="6"/>
      <c r="G395" s="6"/>
      <c r="H395" s="6"/>
      <c r="I395" s="6"/>
      <c r="J395" s="6"/>
      <c r="K395" s="6"/>
      <c r="L395" s="6"/>
      <c r="M395" s="6"/>
      <c r="N395" s="6"/>
    </row>
    <row r="396" spans="4:14" x14ac:dyDescent="0.2">
      <c r="D396" s="4"/>
      <c r="F396" s="6"/>
      <c r="G396" s="6"/>
      <c r="H396" s="6"/>
      <c r="I396" s="6"/>
      <c r="J396" s="6"/>
      <c r="K396" s="6"/>
      <c r="L396" s="6"/>
      <c r="M396" s="6"/>
      <c r="N396" s="6"/>
    </row>
    <row r="397" spans="4:14" x14ac:dyDescent="0.2">
      <c r="D397" s="4"/>
      <c r="F397" s="6"/>
      <c r="G397" s="6"/>
      <c r="H397" s="6"/>
      <c r="I397" s="6"/>
      <c r="J397" s="6"/>
      <c r="K397" s="6"/>
      <c r="L397" s="6"/>
      <c r="M397" s="6"/>
      <c r="N397" s="6"/>
    </row>
    <row r="398" spans="4:14" x14ac:dyDescent="0.2">
      <c r="D398" s="4"/>
      <c r="F398" s="6"/>
      <c r="G398" s="6"/>
      <c r="H398" s="6"/>
      <c r="I398" s="6"/>
      <c r="J398" s="6"/>
      <c r="K398" s="6"/>
      <c r="L398" s="6"/>
      <c r="M398" s="6"/>
      <c r="N398" s="6"/>
    </row>
    <row r="399" spans="4:14" x14ac:dyDescent="0.2">
      <c r="D399" s="4"/>
      <c r="F399" s="6"/>
      <c r="G399" s="6"/>
      <c r="H399" s="6"/>
      <c r="I399" s="6"/>
      <c r="J399" s="6"/>
      <c r="K399" s="6"/>
      <c r="L399" s="6"/>
      <c r="M399" s="6"/>
      <c r="N399" s="6"/>
    </row>
    <row r="400" spans="4:14" x14ac:dyDescent="0.2">
      <c r="D400" s="4"/>
      <c r="F400" s="6"/>
      <c r="G400" s="6"/>
      <c r="H400" s="6"/>
      <c r="I400" s="6"/>
      <c r="J400" s="6"/>
      <c r="K400" s="6"/>
      <c r="L400" s="6"/>
      <c r="M400" s="6"/>
      <c r="N400" s="6"/>
    </row>
    <row r="401" spans="4:14" x14ac:dyDescent="0.2">
      <c r="D401" s="4"/>
      <c r="F401" s="6"/>
      <c r="G401" s="6"/>
      <c r="H401" s="6"/>
      <c r="I401" s="6"/>
      <c r="J401" s="6"/>
      <c r="K401" s="6"/>
      <c r="L401" s="6"/>
      <c r="M401" s="6"/>
      <c r="N401" s="6"/>
    </row>
    <row r="402" spans="4:14" x14ac:dyDescent="0.2">
      <c r="D402" s="4"/>
      <c r="F402" s="6"/>
      <c r="G402" s="6"/>
      <c r="H402" s="6"/>
      <c r="I402" s="6"/>
      <c r="J402" s="6"/>
      <c r="K402" s="6"/>
      <c r="L402" s="6"/>
      <c r="M402" s="6"/>
      <c r="N402" s="6"/>
    </row>
    <row r="403" spans="4:14" x14ac:dyDescent="0.2">
      <c r="D403" s="4"/>
      <c r="F403" s="6"/>
      <c r="G403" s="6"/>
      <c r="H403" s="6"/>
      <c r="I403" s="6"/>
      <c r="J403" s="6"/>
      <c r="K403" s="6"/>
      <c r="L403" s="6"/>
      <c r="M403" s="6"/>
      <c r="N403" s="6"/>
    </row>
    <row r="404" spans="4:14" x14ac:dyDescent="0.2">
      <c r="D404" s="4"/>
      <c r="F404" s="6"/>
      <c r="G404" s="6"/>
      <c r="H404" s="6"/>
      <c r="I404" s="6"/>
      <c r="J404" s="6"/>
      <c r="K404" s="6"/>
      <c r="L404" s="6"/>
      <c r="M404" s="6"/>
      <c r="N404" s="6"/>
    </row>
    <row r="405" spans="4:14" x14ac:dyDescent="0.2">
      <c r="D405" s="4"/>
      <c r="F405" s="6"/>
      <c r="G405" s="6"/>
      <c r="H405" s="6"/>
      <c r="I405" s="6"/>
      <c r="J405" s="6"/>
      <c r="K405" s="6"/>
      <c r="L405" s="6"/>
      <c r="M405" s="6"/>
      <c r="N405" s="6"/>
    </row>
    <row r="406" spans="4:14" x14ac:dyDescent="0.2">
      <c r="D406" s="4"/>
      <c r="F406" s="6"/>
      <c r="G406" s="6"/>
      <c r="H406" s="6"/>
      <c r="I406" s="6"/>
      <c r="J406" s="6"/>
      <c r="K406" s="6"/>
      <c r="L406" s="6"/>
      <c r="M406" s="6"/>
      <c r="N406" s="6"/>
    </row>
    <row r="407" spans="4:14" x14ac:dyDescent="0.2">
      <c r="D407" s="4"/>
      <c r="F407" s="6"/>
      <c r="G407" s="6"/>
      <c r="H407" s="6"/>
      <c r="I407" s="6"/>
      <c r="J407" s="6"/>
      <c r="K407" s="6"/>
      <c r="L407" s="6"/>
      <c r="M407" s="6"/>
      <c r="N407" s="6"/>
    </row>
    <row r="408" spans="4:14" x14ac:dyDescent="0.2">
      <c r="D408" s="4"/>
      <c r="F408" s="6"/>
      <c r="G408" s="6"/>
      <c r="H408" s="6"/>
      <c r="I408" s="6"/>
      <c r="J408" s="6"/>
      <c r="K408" s="6"/>
      <c r="L408" s="6"/>
      <c r="M408" s="6"/>
      <c r="N408" s="6"/>
    </row>
    <row r="409" spans="4:14" x14ac:dyDescent="0.2">
      <c r="D409" s="4"/>
      <c r="F409" s="6"/>
      <c r="G409" s="6"/>
      <c r="H409" s="6"/>
      <c r="I409" s="6"/>
      <c r="J409" s="6"/>
      <c r="K409" s="6"/>
      <c r="L409" s="6"/>
      <c r="M409" s="6"/>
      <c r="N409" s="6"/>
    </row>
    <row r="410" spans="4:14" x14ac:dyDescent="0.2">
      <c r="D410" s="4"/>
      <c r="F410" s="6"/>
      <c r="G410" s="6"/>
      <c r="H410" s="6"/>
      <c r="I410" s="6"/>
      <c r="J410" s="6"/>
      <c r="K410" s="6"/>
      <c r="L410" s="6"/>
      <c r="M410" s="6"/>
      <c r="N410" s="6"/>
    </row>
    <row r="411" spans="4:14" x14ac:dyDescent="0.2">
      <c r="D411" s="4"/>
      <c r="F411" s="6"/>
      <c r="G411" s="6"/>
      <c r="H411" s="6"/>
      <c r="I411" s="6"/>
      <c r="J411" s="6"/>
      <c r="K411" s="6"/>
      <c r="L411" s="6"/>
      <c r="M411" s="6"/>
      <c r="N411" s="6"/>
    </row>
    <row r="412" spans="4:14" x14ac:dyDescent="0.2">
      <c r="D412" s="4"/>
      <c r="F412" s="6"/>
      <c r="G412" s="6"/>
      <c r="H412" s="6"/>
      <c r="I412" s="6"/>
      <c r="J412" s="6"/>
      <c r="K412" s="6"/>
      <c r="L412" s="6"/>
      <c r="M412" s="6"/>
      <c r="N412" s="6"/>
    </row>
    <row r="413" spans="4:14" x14ac:dyDescent="0.2">
      <c r="D413" s="4"/>
      <c r="F413" s="6"/>
      <c r="G413" s="6"/>
      <c r="H413" s="6"/>
      <c r="I413" s="6"/>
      <c r="J413" s="6"/>
      <c r="K413" s="6"/>
      <c r="L413" s="6"/>
      <c r="M413" s="6"/>
      <c r="N413" s="6"/>
    </row>
    <row r="414" spans="4:14" x14ac:dyDescent="0.2">
      <c r="D414" s="4"/>
      <c r="F414" s="6"/>
      <c r="G414" s="6"/>
      <c r="H414" s="6"/>
      <c r="I414" s="6"/>
      <c r="J414" s="6"/>
      <c r="K414" s="6"/>
      <c r="L414" s="6"/>
      <c r="M414" s="6"/>
      <c r="N414" s="6"/>
    </row>
    <row r="415" spans="4:14" x14ac:dyDescent="0.2">
      <c r="D415" s="4"/>
      <c r="F415" s="6"/>
      <c r="G415" s="6"/>
      <c r="H415" s="6"/>
      <c r="I415" s="6"/>
      <c r="J415" s="6"/>
      <c r="K415" s="6"/>
      <c r="L415" s="6"/>
      <c r="M415" s="6"/>
      <c r="N415" s="6"/>
    </row>
    <row r="416" spans="4:14" x14ac:dyDescent="0.2">
      <c r="D416" s="4"/>
      <c r="F416" s="6"/>
      <c r="G416" s="6"/>
      <c r="H416" s="6"/>
      <c r="I416" s="6"/>
      <c r="J416" s="6"/>
      <c r="K416" s="6"/>
      <c r="L416" s="6"/>
      <c r="M416" s="6"/>
      <c r="N416" s="6"/>
    </row>
    <row r="417" spans="4:14" x14ac:dyDescent="0.2">
      <c r="D417" s="4"/>
      <c r="F417" s="6"/>
      <c r="G417" s="6"/>
      <c r="H417" s="6"/>
      <c r="I417" s="6"/>
      <c r="J417" s="6"/>
      <c r="K417" s="6"/>
      <c r="L417" s="6"/>
      <c r="M417" s="6"/>
      <c r="N417" s="6"/>
    </row>
    <row r="418" spans="4:14" x14ac:dyDescent="0.2">
      <c r="D418" s="4"/>
      <c r="F418" s="6"/>
      <c r="G418" s="6"/>
      <c r="H418" s="6"/>
      <c r="I418" s="6"/>
      <c r="J418" s="6"/>
      <c r="K418" s="6"/>
      <c r="L418" s="6"/>
      <c r="M418" s="6"/>
      <c r="N418" s="6"/>
    </row>
    <row r="419" spans="4:14" x14ac:dyDescent="0.2">
      <c r="D419" s="4"/>
      <c r="F419" s="6"/>
      <c r="G419" s="6"/>
      <c r="H419" s="6"/>
      <c r="I419" s="6"/>
      <c r="J419" s="6"/>
      <c r="K419" s="6"/>
      <c r="L419" s="6"/>
      <c r="M419" s="6"/>
      <c r="N419" s="6"/>
    </row>
    <row r="420" spans="4:14" x14ac:dyDescent="0.2">
      <c r="D420" s="4"/>
      <c r="F420" s="6"/>
      <c r="G420" s="6"/>
      <c r="H420" s="6"/>
      <c r="I420" s="6"/>
      <c r="J420" s="6"/>
      <c r="K420" s="6"/>
      <c r="L420" s="6"/>
      <c r="M420" s="6"/>
      <c r="N420" s="6"/>
    </row>
    <row r="421" spans="4:14" x14ac:dyDescent="0.2">
      <c r="D421" s="4"/>
      <c r="F421" s="6"/>
      <c r="G421" s="6"/>
      <c r="H421" s="6"/>
      <c r="I421" s="6"/>
      <c r="J421" s="6"/>
      <c r="K421" s="6"/>
      <c r="L421" s="6"/>
      <c r="M421" s="6"/>
      <c r="N421" s="6"/>
    </row>
    <row r="422" spans="4:14" x14ac:dyDescent="0.2">
      <c r="D422" s="4"/>
      <c r="F422" s="6"/>
      <c r="G422" s="6"/>
      <c r="H422" s="6"/>
      <c r="I422" s="6"/>
      <c r="J422" s="6"/>
      <c r="K422" s="6"/>
      <c r="L422" s="6"/>
      <c r="M422" s="6"/>
      <c r="N422" s="6"/>
    </row>
    <row r="423" spans="4:14" x14ac:dyDescent="0.2">
      <c r="D423" s="4"/>
      <c r="F423" s="6"/>
      <c r="G423" s="6"/>
      <c r="H423" s="6"/>
      <c r="I423" s="6"/>
      <c r="J423" s="6"/>
      <c r="K423" s="6"/>
      <c r="L423" s="6"/>
      <c r="M423" s="6"/>
      <c r="N423" s="6"/>
    </row>
    <row r="424" spans="4:14" x14ac:dyDescent="0.2">
      <c r="D424" s="4"/>
      <c r="F424" s="6"/>
      <c r="G424" s="6"/>
      <c r="H424" s="6"/>
      <c r="I424" s="6"/>
      <c r="J424" s="6"/>
      <c r="K424" s="6"/>
      <c r="L424" s="6"/>
      <c r="M424" s="6"/>
      <c r="N424" s="6"/>
    </row>
    <row r="425" spans="4:14" x14ac:dyDescent="0.2">
      <c r="D425" s="4"/>
      <c r="F425" s="6"/>
      <c r="G425" s="6"/>
      <c r="H425" s="6"/>
      <c r="I425" s="6"/>
      <c r="J425" s="6"/>
      <c r="K425" s="6"/>
      <c r="L425" s="6"/>
      <c r="M425" s="6"/>
      <c r="N425" s="6"/>
    </row>
    <row r="426" spans="4:14" x14ac:dyDescent="0.2">
      <c r="D426" s="4"/>
      <c r="F426" s="6"/>
      <c r="G426" s="6"/>
      <c r="H426" s="6"/>
      <c r="I426" s="6"/>
      <c r="J426" s="6"/>
      <c r="K426" s="6"/>
      <c r="L426" s="6"/>
      <c r="M426" s="6"/>
      <c r="N426" s="6"/>
    </row>
    <row r="427" spans="4:14" x14ac:dyDescent="0.2">
      <c r="D427" s="4"/>
      <c r="F427" s="6"/>
      <c r="G427" s="6"/>
      <c r="H427" s="6"/>
      <c r="I427" s="6"/>
      <c r="J427" s="6"/>
      <c r="K427" s="6"/>
      <c r="L427" s="6"/>
      <c r="M427" s="6"/>
      <c r="N427" s="6"/>
    </row>
    <row r="428" spans="4:14" x14ac:dyDescent="0.2">
      <c r="D428" s="4"/>
      <c r="F428" s="6"/>
      <c r="G428" s="6"/>
      <c r="H428" s="6"/>
      <c r="I428" s="6"/>
      <c r="J428" s="6"/>
      <c r="K428" s="6"/>
      <c r="L428" s="6"/>
      <c r="M428" s="6"/>
      <c r="N428" s="6"/>
    </row>
    <row r="429" spans="4:14" x14ac:dyDescent="0.2">
      <c r="D429" s="4"/>
      <c r="F429" s="6"/>
      <c r="G429" s="6"/>
      <c r="H429" s="6"/>
      <c r="I429" s="6"/>
      <c r="J429" s="6"/>
      <c r="K429" s="6"/>
      <c r="L429" s="6"/>
      <c r="M429" s="6"/>
      <c r="N429" s="6"/>
    </row>
    <row r="430" spans="4:14" x14ac:dyDescent="0.2">
      <c r="D430" s="4"/>
      <c r="F430" s="6"/>
      <c r="G430" s="6"/>
      <c r="H430" s="6"/>
      <c r="I430" s="6"/>
      <c r="J430" s="6"/>
      <c r="K430" s="6"/>
      <c r="L430" s="6"/>
      <c r="M430" s="6"/>
      <c r="N430" s="6"/>
    </row>
    <row r="431" spans="4:14" x14ac:dyDescent="0.2">
      <c r="D431" s="4"/>
      <c r="F431" s="6"/>
      <c r="G431" s="6"/>
      <c r="H431" s="6"/>
      <c r="I431" s="6"/>
      <c r="J431" s="6"/>
      <c r="K431" s="6"/>
      <c r="L431" s="6"/>
      <c r="M431" s="6"/>
      <c r="N431" s="6"/>
    </row>
    <row r="432" spans="4:14" x14ac:dyDescent="0.2">
      <c r="D432" s="4"/>
      <c r="F432" s="6"/>
      <c r="G432" s="6"/>
      <c r="H432" s="6"/>
      <c r="I432" s="6"/>
      <c r="J432" s="6"/>
      <c r="K432" s="6"/>
      <c r="L432" s="6"/>
      <c r="M432" s="6"/>
      <c r="N432" s="6"/>
    </row>
    <row r="433" spans="4:14" x14ac:dyDescent="0.2">
      <c r="D433" s="4"/>
      <c r="F433" s="6"/>
      <c r="G433" s="6"/>
      <c r="H433" s="6"/>
      <c r="I433" s="6"/>
      <c r="J433" s="6"/>
      <c r="K433" s="6"/>
      <c r="L433" s="6"/>
      <c r="M433" s="6"/>
      <c r="N433" s="6"/>
    </row>
    <row r="434" spans="4:14" x14ac:dyDescent="0.2">
      <c r="D434" s="4"/>
      <c r="F434" s="6"/>
      <c r="G434" s="6"/>
      <c r="H434" s="6"/>
      <c r="I434" s="6"/>
      <c r="J434" s="6"/>
      <c r="K434" s="6"/>
      <c r="L434" s="6"/>
      <c r="M434" s="6"/>
      <c r="N434" s="6"/>
    </row>
    <row r="435" spans="4:14" x14ac:dyDescent="0.2">
      <c r="D435" s="4"/>
      <c r="F435" s="6"/>
      <c r="G435" s="6"/>
      <c r="H435" s="6"/>
      <c r="I435" s="6"/>
      <c r="J435" s="6"/>
      <c r="K435" s="6"/>
      <c r="L435" s="6"/>
      <c r="M435" s="6"/>
      <c r="N435" s="6"/>
    </row>
    <row r="436" spans="4:14" x14ac:dyDescent="0.2">
      <c r="D436" s="4"/>
      <c r="F436" s="6"/>
      <c r="G436" s="6"/>
      <c r="H436" s="6"/>
      <c r="I436" s="6"/>
      <c r="J436" s="6"/>
      <c r="K436" s="6"/>
      <c r="L436" s="6"/>
      <c r="M436" s="6"/>
      <c r="N436" s="6"/>
    </row>
    <row r="437" spans="4:14" x14ac:dyDescent="0.2">
      <c r="D437" s="4"/>
      <c r="F437" s="6"/>
      <c r="G437" s="6"/>
      <c r="H437" s="6"/>
      <c r="I437" s="6"/>
      <c r="J437" s="6"/>
      <c r="K437" s="6"/>
      <c r="L437" s="6"/>
      <c r="M437" s="6"/>
      <c r="N437" s="6"/>
    </row>
    <row r="438" spans="4:14" x14ac:dyDescent="0.2">
      <c r="D438" s="4"/>
      <c r="F438" s="6"/>
      <c r="G438" s="6"/>
      <c r="H438" s="6"/>
      <c r="I438" s="6"/>
      <c r="J438" s="6"/>
      <c r="K438" s="6"/>
      <c r="L438" s="6"/>
      <c r="M438" s="6"/>
      <c r="N438" s="6"/>
    </row>
    <row r="439" spans="4:14" x14ac:dyDescent="0.2">
      <c r="D439" s="4"/>
      <c r="F439" s="6"/>
      <c r="G439" s="6"/>
      <c r="H439" s="6"/>
      <c r="I439" s="6"/>
      <c r="J439" s="6"/>
      <c r="K439" s="6"/>
      <c r="L439" s="6"/>
      <c r="M439" s="6"/>
      <c r="N439" s="6"/>
    </row>
    <row r="440" spans="4:14" x14ac:dyDescent="0.2">
      <c r="D440" s="4"/>
      <c r="F440" s="6"/>
      <c r="G440" s="6"/>
      <c r="H440" s="6"/>
      <c r="I440" s="6"/>
      <c r="J440" s="6"/>
      <c r="K440" s="6"/>
      <c r="L440" s="6"/>
      <c r="M440" s="6"/>
      <c r="N440" s="6"/>
    </row>
    <row r="441" spans="4:14" x14ac:dyDescent="0.2">
      <c r="D441" s="4"/>
      <c r="F441" s="6"/>
      <c r="G441" s="6"/>
      <c r="H441" s="6"/>
      <c r="I441" s="6"/>
      <c r="J441" s="6"/>
      <c r="K441" s="6"/>
      <c r="L441" s="6"/>
      <c r="M441" s="6"/>
      <c r="N441" s="6"/>
    </row>
    <row r="442" spans="4:14" x14ac:dyDescent="0.2">
      <c r="D442" s="4"/>
      <c r="F442" s="6"/>
      <c r="G442" s="6"/>
      <c r="H442" s="6"/>
      <c r="I442" s="6"/>
      <c r="J442" s="6"/>
      <c r="K442" s="6"/>
      <c r="L442" s="6"/>
      <c r="M442" s="6"/>
      <c r="N442" s="6"/>
    </row>
    <row r="443" spans="4:14" x14ac:dyDescent="0.2">
      <c r="D443" s="4"/>
      <c r="F443" s="6"/>
      <c r="G443" s="6"/>
      <c r="H443" s="6"/>
      <c r="I443" s="6"/>
      <c r="J443" s="6"/>
      <c r="K443" s="6"/>
      <c r="L443" s="6"/>
      <c r="M443" s="6"/>
      <c r="N443" s="6"/>
    </row>
    <row r="444" spans="4:14" x14ac:dyDescent="0.2">
      <c r="D444" s="4"/>
      <c r="F444" s="6"/>
      <c r="G444" s="6"/>
      <c r="H444" s="6"/>
      <c r="I444" s="6"/>
      <c r="J444" s="6"/>
      <c r="K444" s="6"/>
      <c r="L444" s="6"/>
      <c r="M444" s="6"/>
      <c r="N444" s="6"/>
    </row>
    <row r="445" spans="4:14" x14ac:dyDescent="0.2">
      <c r="D445" s="4"/>
      <c r="F445" s="6"/>
      <c r="G445" s="6"/>
      <c r="H445" s="6"/>
      <c r="I445" s="6"/>
      <c r="J445" s="6"/>
      <c r="K445" s="6"/>
      <c r="L445" s="6"/>
      <c r="M445" s="6"/>
      <c r="N445" s="6"/>
    </row>
    <row r="446" spans="4:14" x14ac:dyDescent="0.2">
      <c r="D446" s="4"/>
      <c r="F446" s="6"/>
      <c r="G446" s="6"/>
      <c r="H446" s="6"/>
      <c r="I446" s="6"/>
      <c r="J446" s="6"/>
      <c r="K446" s="6"/>
      <c r="L446" s="6"/>
      <c r="M446" s="6"/>
      <c r="N446" s="6"/>
    </row>
    <row r="447" spans="4:14" x14ac:dyDescent="0.2">
      <c r="D447" s="4"/>
      <c r="F447" s="6"/>
      <c r="G447" s="6"/>
      <c r="H447" s="6"/>
      <c r="I447" s="6"/>
      <c r="J447" s="6"/>
      <c r="K447" s="6"/>
      <c r="L447" s="6"/>
      <c r="M447" s="6"/>
      <c r="N447" s="6"/>
    </row>
    <row r="448" spans="4:14" x14ac:dyDescent="0.2">
      <c r="D448" s="4"/>
      <c r="F448" s="6"/>
      <c r="G448" s="6"/>
      <c r="H448" s="6"/>
      <c r="I448" s="6"/>
      <c r="J448" s="6"/>
      <c r="K448" s="6"/>
      <c r="L448" s="6"/>
      <c r="M448" s="6"/>
      <c r="N448" s="6"/>
    </row>
    <row r="449" spans="4:14" x14ac:dyDescent="0.2">
      <c r="D449" s="4"/>
      <c r="F449" s="6"/>
      <c r="G449" s="6"/>
      <c r="H449" s="6"/>
      <c r="I449" s="6"/>
      <c r="J449" s="6"/>
      <c r="K449" s="6"/>
      <c r="L449" s="6"/>
      <c r="M449" s="6"/>
      <c r="N449" s="6"/>
    </row>
    <row r="450" spans="4:14" x14ac:dyDescent="0.2">
      <c r="D450" s="4"/>
      <c r="F450" s="6"/>
      <c r="G450" s="6"/>
      <c r="H450" s="6"/>
      <c r="I450" s="6"/>
      <c r="J450" s="6"/>
      <c r="K450" s="6"/>
      <c r="L450" s="6"/>
      <c r="M450" s="6"/>
      <c r="N450" s="6"/>
    </row>
    <row r="451" spans="4:14" x14ac:dyDescent="0.2">
      <c r="D451" s="4"/>
      <c r="F451" s="6"/>
      <c r="G451" s="6"/>
      <c r="H451" s="6"/>
      <c r="I451" s="6"/>
      <c r="J451" s="6"/>
      <c r="K451" s="6"/>
      <c r="L451" s="6"/>
      <c r="M451" s="6"/>
      <c r="N451" s="6"/>
    </row>
    <row r="452" spans="4:14" x14ac:dyDescent="0.2">
      <c r="D452" s="4"/>
      <c r="F452" s="6"/>
      <c r="G452" s="6"/>
      <c r="H452" s="6"/>
      <c r="I452" s="6"/>
      <c r="J452" s="6"/>
      <c r="K452" s="6"/>
      <c r="L452" s="6"/>
      <c r="M452" s="6"/>
      <c r="N452" s="6"/>
    </row>
    <row r="453" spans="4:14" x14ac:dyDescent="0.2">
      <c r="D453" s="4"/>
      <c r="F453" s="6"/>
      <c r="G453" s="6"/>
      <c r="H453" s="6"/>
      <c r="I453" s="6"/>
      <c r="J453" s="6"/>
      <c r="K453" s="6"/>
      <c r="L453" s="6"/>
      <c r="M453" s="6"/>
      <c r="N453" s="6"/>
    </row>
    <row r="454" spans="4:14" x14ac:dyDescent="0.2">
      <c r="D454" s="4"/>
      <c r="F454" s="6"/>
      <c r="G454" s="6"/>
      <c r="H454" s="6"/>
      <c r="I454" s="6"/>
      <c r="J454" s="6"/>
      <c r="K454" s="6"/>
      <c r="L454" s="6"/>
      <c r="M454" s="6"/>
      <c r="N454" s="6"/>
    </row>
    <row r="455" spans="4:14" x14ac:dyDescent="0.2">
      <c r="D455" s="4"/>
      <c r="F455" s="6"/>
      <c r="G455" s="6"/>
      <c r="H455" s="6"/>
      <c r="I455" s="6"/>
      <c r="J455" s="6"/>
      <c r="K455" s="6"/>
      <c r="L455" s="6"/>
      <c r="M455" s="6"/>
      <c r="N455" s="6"/>
    </row>
    <row r="456" spans="4:14" x14ac:dyDescent="0.2">
      <c r="D456" s="4"/>
      <c r="F456" s="6"/>
      <c r="G456" s="6"/>
      <c r="H456" s="6"/>
      <c r="I456" s="6"/>
      <c r="J456" s="6"/>
      <c r="K456" s="6"/>
      <c r="L456" s="6"/>
      <c r="M456" s="6"/>
      <c r="N456" s="6"/>
    </row>
    <row r="457" spans="4:14" x14ac:dyDescent="0.2">
      <c r="D457" s="4"/>
      <c r="F457" s="6"/>
      <c r="G457" s="6"/>
      <c r="H457" s="6"/>
      <c r="I457" s="6"/>
      <c r="J457" s="6"/>
      <c r="K457" s="6"/>
      <c r="L457" s="6"/>
      <c r="M457" s="6"/>
      <c r="N457" s="6"/>
    </row>
    <row r="458" spans="4:14" x14ac:dyDescent="0.2">
      <c r="D458" s="4"/>
      <c r="F458" s="6"/>
      <c r="G458" s="6"/>
      <c r="H458" s="6"/>
      <c r="I458" s="6"/>
      <c r="J458" s="6"/>
      <c r="K458" s="6"/>
      <c r="L458" s="6"/>
      <c r="M458" s="6"/>
      <c r="N458" s="6"/>
    </row>
    <row r="459" spans="4:14" x14ac:dyDescent="0.2">
      <c r="D459" s="4"/>
      <c r="F459" s="6"/>
      <c r="G459" s="6"/>
      <c r="H459" s="6"/>
      <c r="I459" s="6"/>
      <c r="J459" s="6"/>
      <c r="K459" s="6"/>
      <c r="L459" s="6"/>
      <c r="M459" s="6"/>
      <c r="N459" s="6"/>
    </row>
    <row r="460" spans="4:14" x14ac:dyDescent="0.2">
      <c r="D460" s="4"/>
      <c r="F460" s="6"/>
      <c r="G460" s="6"/>
      <c r="H460" s="6"/>
      <c r="I460" s="6"/>
      <c r="J460" s="6"/>
      <c r="K460" s="6"/>
      <c r="L460" s="6"/>
      <c r="M460" s="6"/>
      <c r="N460" s="6"/>
    </row>
    <row r="461" spans="4:14" x14ac:dyDescent="0.2">
      <c r="D461" s="4"/>
      <c r="F461" s="6"/>
      <c r="G461" s="6"/>
      <c r="H461" s="6"/>
      <c r="I461" s="6"/>
      <c r="J461" s="6"/>
      <c r="K461" s="6"/>
      <c r="L461" s="6"/>
      <c r="M461" s="6"/>
      <c r="N461" s="6"/>
    </row>
    <row r="462" spans="4:14" x14ac:dyDescent="0.2">
      <c r="D462" s="4"/>
      <c r="F462" s="6"/>
      <c r="G462" s="6"/>
      <c r="H462" s="6"/>
      <c r="I462" s="6"/>
      <c r="J462" s="6"/>
      <c r="K462" s="6"/>
      <c r="L462" s="6"/>
      <c r="M462" s="6"/>
      <c r="N462" s="6"/>
    </row>
    <row r="463" spans="4:14" x14ac:dyDescent="0.2">
      <c r="D463" s="4"/>
      <c r="F463" s="6"/>
      <c r="G463" s="6"/>
      <c r="H463" s="6"/>
      <c r="I463" s="6"/>
      <c r="J463" s="6"/>
      <c r="K463" s="6"/>
      <c r="L463" s="6"/>
      <c r="M463" s="6"/>
      <c r="N463" s="6"/>
    </row>
    <row r="464" spans="4:14" x14ac:dyDescent="0.2">
      <c r="D464" s="4"/>
      <c r="F464" s="6"/>
      <c r="G464" s="6"/>
      <c r="H464" s="6"/>
      <c r="I464" s="6"/>
      <c r="J464" s="6"/>
      <c r="K464" s="6"/>
      <c r="L464" s="6"/>
      <c r="M464" s="6"/>
      <c r="N464" s="6"/>
    </row>
    <row r="465" spans="4:14" x14ac:dyDescent="0.2">
      <c r="D465" s="4"/>
      <c r="F465" s="6"/>
      <c r="G465" s="6"/>
      <c r="H465" s="6"/>
      <c r="I465" s="6"/>
      <c r="J465" s="6"/>
      <c r="K465" s="6"/>
      <c r="L465" s="6"/>
      <c r="M465" s="6"/>
      <c r="N465" s="6"/>
    </row>
    <row r="466" spans="4:14" x14ac:dyDescent="0.2">
      <c r="D466" s="4"/>
      <c r="F466" s="6"/>
      <c r="G466" s="6"/>
      <c r="H466" s="6"/>
      <c r="I466" s="6"/>
      <c r="J466" s="6"/>
      <c r="K466" s="6"/>
      <c r="L466" s="6"/>
      <c r="M466" s="6"/>
      <c r="N466" s="6"/>
    </row>
    <row r="467" spans="4:14" x14ac:dyDescent="0.2">
      <c r="D467" s="4"/>
      <c r="F467" s="6"/>
      <c r="G467" s="6"/>
      <c r="H467" s="6"/>
      <c r="I467" s="6"/>
      <c r="J467" s="6"/>
      <c r="K467" s="6"/>
      <c r="L467" s="6"/>
      <c r="M467" s="6"/>
      <c r="N467" s="6"/>
    </row>
    <row r="468" spans="4:14" x14ac:dyDescent="0.2">
      <c r="D468" s="4"/>
      <c r="F468" s="6"/>
      <c r="G468" s="6"/>
      <c r="H468" s="6"/>
      <c r="I468" s="6"/>
      <c r="J468" s="6"/>
      <c r="K468" s="6"/>
      <c r="L468" s="6"/>
      <c r="M468" s="6"/>
      <c r="N468" s="6"/>
    </row>
    <row r="469" spans="4:14" x14ac:dyDescent="0.2">
      <c r="D469" s="4"/>
      <c r="F469" s="6"/>
      <c r="G469" s="6"/>
      <c r="H469" s="6"/>
      <c r="I469" s="6"/>
      <c r="J469" s="6"/>
      <c r="K469" s="6"/>
      <c r="L469" s="6"/>
      <c r="M469" s="6"/>
      <c r="N469" s="6"/>
    </row>
    <row r="470" spans="4:14" x14ac:dyDescent="0.2">
      <c r="D470" s="4"/>
      <c r="F470" s="6"/>
      <c r="G470" s="6"/>
      <c r="H470" s="6"/>
      <c r="I470" s="6"/>
      <c r="J470" s="6"/>
      <c r="K470" s="6"/>
      <c r="L470" s="6"/>
      <c r="M470" s="6"/>
      <c r="N470" s="6"/>
    </row>
    <row r="471" spans="4:14" x14ac:dyDescent="0.2">
      <c r="D471" s="4"/>
      <c r="F471" s="6"/>
      <c r="G471" s="6"/>
      <c r="H471" s="6"/>
      <c r="I471" s="6"/>
      <c r="J471" s="6"/>
      <c r="K471" s="6"/>
      <c r="L471" s="6"/>
      <c r="M471" s="6"/>
      <c r="N471" s="6"/>
    </row>
    <row r="472" spans="4:14" x14ac:dyDescent="0.2">
      <c r="D472" s="4"/>
      <c r="F472" s="6"/>
      <c r="G472" s="6"/>
      <c r="H472" s="6"/>
      <c r="I472" s="6"/>
      <c r="J472" s="6"/>
      <c r="K472" s="6"/>
      <c r="L472" s="6"/>
      <c r="M472" s="6"/>
      <c r="N472" s="6"/>
    </row>
    <row r="473" spans="4:14" x14ac:dyDescent="0.2">
      <c r="D473" s="4"/>
      <c r="F473" s="6"/>
      <c r="G473" s="6"/>
      <c r="H473" s="6"/>
      <c r="I473" s="6"/>
      <c r="J473" s="6"/>
      <c r="K473" s="6"/>
      <c r="L473" s="6"/>
      <c r="M473" s="6"/>
      <c r="N473" s="6"/>
    </row>
    <row r="474" spans="4:14" x14ac:dyDescent="0.2">
      <c r="D474" s="4"/>
      <c r="F474" s="6"/>
      <c r="G474" s="6"/>
      <c r="H474" s="6"/>
      <c r="I474" s="6"/>
      <c r="J474" s="6"/>
      <c r="K474" s="6"/>
      <c r="L474" s="6"/>
      <c r="M474" s="6"/>
      <c r="N474" s="6"/>
    </row>
    <row r="475" spans="4:14" x14ac:dyDescent="0.2">
      <c r="D475" s="4"/>
      <c r="F475" s="6"/>
      <c r="G475" s="6"/>
      <c r="H475" s="6"/>
      <c r="I475" s="6"/>
      <c r="J475" s="6"/>
      <c r="K475" s="6"/>
      <c r="L475" s="6"/>
      <c r="M475" s="6"/>
      <c r="N475" s="6"/>
    </row>
    <row r="476" spans="4:14" x14ac:dyDescent="0.2">
      <c r="D476" s="4"/>
      <c r="F476" s="6"/>
      <c r="G476" s="6"/>
      <c r="H476" s="6"/>
      <c r="I476" s="6"/>
      <c r="J476" s="6"/>
      <c r="K476" s="6"/>
      <c r="L476" s="6"/>
      <c r="M476" s="6"/>
      <c r="N476" s="6"/>
    </row>
    <row r="477" spans="4:14" x14ac:dyDescent="0.2">
      <c r="D477" s="4"/>
      <c r="F477" s="6"/>
      <c r="G477" s="6"/>
      <c r="H477" s="6"/>
      <c r="I477" s="6"/>
      <c r="J477" s="6"/>
      <c r="K477" s="6"/>
      <c r="L477" s="6"/>
      <c r="M477" s="6"/>
      <c r="N477" s="6"/>
    </row>
    <row r="478" spans="4:14" x14ac:dyDescent="0.2">
      <c r="D478" s="4"/>
      <c r="F478" s="6"/>
      <c r="G478" s="6"/>
      <c r="H478" s="6"/>
      <c r="I478" s="6"/>
      <c r="J478" s="6"/>
      <c r="K478" s="6"/>
      <c r="L478" s="6"/>
      <c r="M478" s="6"/>
      <c r="N478" s="6"/>
    </row>
    <row r="479" spans="4:14" x14ac:dyDescent="0.2">
      <c r="D479" s="4"/>
      <c r="F479" s="6"/>
      <c r="G479" s="6"/>
      <c r="H479" s="6"/>
      <c r="I479" s="6"/>
      <c r="J479" s="6"/>
      <c r="K479" s="6"/>
      <c r="L479" s="6"/>
      <c r="M479" s="6"/>
      <c r="N479" s="6"/>
    </row>
    <row r="480" spans="4:14" x14ac:dyDescent="0.2">
      <c r="D480" s="4"/>
      <c r="F480" s="6"/>
      <c r="G480" s="6"/>
      <c r="H480" s="6"/>
      <c r="I480" s="6"/>
      <c r="J480" s="6"/>
      <c r="K480" s="6"/>
      <c r="L480" s="6"/>
      <c r="M480" s="6"/>
      <c r="N480" s="6"/>
    </row>
    <row r="481" spans="4:14" x14ac:dyDescent="0.2">
      <c r="D481" s="4"/>
      <c r="F481" s="6"/>
      <c r="G481" s="6"/>
      <c r="H481" s="6"/>
      <c r="I481" s="6"/>
      <c r="J481" s="6"/>
      <c r="K481" s="6"/>
      <c r="L481" s="6"/>
      <c r="M481" s="6"/>
      <c r="N481" s="6"/>
    </row>
    <row r="482" spans="4:14" x14ac:dyDescent="0.2">
      <c r="D482" s="4"/>
      <c r="F482" s="6"/>
      <c r="G482" s="6"/>
      <c r="H482" s="6"/>
      <c r="I482" s="6"/>
      <c r="J482" s="6"/>
      <c r="K482" s="6"/>
      <c r="L482" s="6"/>
      <c r="M482" s="6"/>
      <c r="N482" s="6"/>
    </row>
    <row r="483" spans="4:14" x14ac:dyDescent="0.2">
      <c r="D483" s="4"/>
      <c r="F483" s="6"/>
      <c r="G483" s="6"/>
      <c r="H483" s="6"/>
      <c r="I483" s="6"/>
      <c r="J483" s="6"/>
      <c r="K483" s="6"/>
      <c r="L483" s="6"/>
      <c r="M483" s="6"/>
      <c r="N483" s="6"/>
    </row>
    <row r="484" spans="4:14" x14ac:dyDescent="0.2">
      <c r="D484" s="4"/>
      <c r="F484" s="6"/>
      <c r="G484" s="6"/>
      <c r="H484" s="6"/>
      <c r="I484" s="6"/>
      <c r="J484" s="6"/>
      <c r="K484" s="6"/>
      <c r="L484" s="6"/>
      <c r="M484" s="6"/>
      <c r="N484" s="6"/>
    </row>
    <row r="485" spans="4:14" x14ac:dyDescent="0.2">
      <c r="D485" s="4"/>
      <c r="F485" s="6"/>
      <c r="G485" s="6"/>
      <c r="H485" s="6"/>
      <c r="I485" s="6"/>
      <c r="J485" s="6"/>
      <c r="K485" s="6"/>
      <c r="L485" s="6"/>
      <c r="M485" s="6"/>
      <c r="N485" s="6"/>
    </row>
    <row r="486" spans="4:14" x14ac:dyDescent="0.2">
      <c r="D486" s="4"/>
      <c r="F486" s="6"/>
      <c r="G486" s="6"/>
      <c r="H486" s="6"/>
      <c r="I486" s="6"/>
      <c r="J486" s="6"/>
      <c r="K486" s="6"/>
      <c r="L486" s="6"/>
      <c r="M486" s="6"/>
      <c r="N486" s="6"/>
    </row>
    <row r="487" spans="4:14" x14ac:dyDescent="0.2">
      <c r="D487" s="4"/>
      <c r="F487" s="6"/>
      <c r="G487" s="6"/>
      <c r="H487" s="6"/>
      <c r="I487" s="6"/>
      <c r="J487" s="6"/>
      <c r="K487" s="6"/>
      <c r="L487" s="6"/>
      <c r="M487" s="6"/>
      <c r="N487" s="6"/>
    </row>
    <row r="488" spans="4:14" x14ac:dyDescent="0.2">
      <c r="D488" s="4"/>
      <c r="F488" s="6"/>
      <c r="G488" s="6"/>
      <c r="H488" s="6"/>
      <c r="I488" s="6"/>
      <c r="J488" s="6"/>
      <c r="K488" s="6"/>
      <c r="L488" s="6"/>
      <c r="M488" s="6"/>
      <c r="N488" s="6"/>
    </row>
    <row r="489" spans="4:14" x14ac:dyDescent="0.2">
      <c r="D489" s="4"/>
      <c r="F489" s="6"/>
      <c r="G489" s="6"/>
      <c r="H489" s="6"/>
      <c r="I489" s="6"/>
      <c r="J489" s="6"/>
      <c r="K489" s="6"/>
      <c r="L489" s="6"/>
      <c r="M489" s="6"/>
      <c r="N489" s="6"/>
    </row>
    <row r="490" spans="4:14" x14ac:dyDescent="0.2">
      <c r="D490" s="4"/>
      <c r="F490" s="6"/>
      <c r="G490" s="6"/>
      <c r="H490" s="6"/>
      <c r="I490" s="6"/>
      <c r="J490" s="6"/>
      <c r="K490" s="6"/>
      <c r="L490" s="6"/>
      <c r="M490" s="6"/>
      <c r="N490" s="6"/>
    </row>
    <row r="491" spans="4:14" x14ac:dyDescent="0.2">
      <c r="D491" s="4"/>
      <c r="F491" s="6"/>
      <c r="G491" s="6"/>
      <c r="H491" s="6"/>
      <c r="I491" s="6"/>
      <c r="J491" s="6"/>
      <c r="K491" s="6"/>
      <c r="L491" s="6"/>
      <c r="M491" s="6"/>
      <c r="N491" s="6"/>
    </row>
    <row r="492" spans="4:14" x14ac:dyDescent="0.2">
      <c r="D492" s="4"/>
      <c r="F492" s="6"/>
      <c r="G492" s="6"/>
      <c r="H492" s="6"/>
      <c r="I492" s="6"/>
      <c r="J492" s="6"/>
      <c r="K492" s="6"/>
      <c r="L492" s="6"/>
      <c r="M492" s="6"/>
      <c r="N492" s="6"/>
    </row>
    <row r="493" spans="4:14" x14ac:dyDescent="0.2">
      <c r="D493" s="4"/>
      <c r="F493" s="6"/>
      <c r="G493" s="6"/>
      <c r="H493" s="6"/>
      <c r="I493" s="6"/>
      <c r="J493" s="6"/>
      <c r="K493" s="6"/>
      <c r="L493" s="6"/>
      <c r="M493" s="6"/>
      <c r="N493" s="6"/>
    </row>
    <row r="494" spans="4:14" x14ac:dyDescent="0.2">
      <c r="D494" s="4"/>
      <c r="F494" s="6"/>
      <c r="G494" s="6"/>
      <c r="H494" s="6"/>
      <c r="I494" s="6"/>
      <c r="J494" s="6"/>
      <c r="K494" s="6"/>
      <c r="L494" s="6"/>
      <c r="M494" s="6"/>
      <c r="N494" s="6"/>
    </row>
    <row r="495" spans="4:14" x14ac:dyDescent="0.2">
      <c r="D495" s="4"/>
      <c r="F495" s="6"/>
      <c r="G495" s="6"/>
      <c r="H495" s="6"/>
      <c r="I495" s="6"/>
      <c r="J495" s="6"/>
      <c r="K495" s="6"/>
      <c r="L495" s="6"/>
      <c r="M495" s="6"/>
      <c r="N495" s="6"/>
    </row>
    <row r="496" spans="4:14" x14ac:dyDescent="0.2">
      <c r="D496" s="4"/>
      <c r="F496" s="6"/>
      <c r="G496" s="6"/>
      <c r="H496" s="6"/>
      <c r="I496" s="6"/>
      <c r="J496" s="6"/>
      <c r="K496" s="6"/>
      <c r="L496" s="6"/>
      <c r="M496" s="6"/>
      <c r="N496" s="6"/>
    </row>
    <row r="497" spans="4:14" x14ac:dyDescent="0.2">
      <c r="D497" s="4"/>
      <c r="F497" s="6"/>
      <c r="G497" s="6"/>
      <c r="H497" s="6"/>
      <c r="I497" s="6"/>
      <c r="J497" s="6"/>
      <c r="K497" s="6"/>
      <c r="L497" s="6"/>
      <c r="M497" s="6"/>
      <c r="N497" s="6"/>
    </row>
    <row r="498" spans="4:14" x14ac:dyDescent="0.2">
      <c r="D498" s="4"/>
      <c r="F498" s="6"/>
      <c r="G498" s="6"/>
      <c r="H498" s="6"/>
      <c r="I498" s="6"/>
      <c r="J498" s="6"/>
      <c r="K498" s="6"/>
      <c r="L498" s="6"/>
      <c r="M498" s="6"/>
      <c r="N498" s="6"/>
    </row>
    <row r="499" spans="4:14" x14ac:dyDescent="0.2">
      <c r="D499" s="4"/>
      <c r="F499" s="6"/>
      <c r="G499" s="6"/>
      <c r="H499" s="6"/>
      <c r="I499" s="6"/>
      <c r="J499" s="6"/>
      <c r="K499" s="6"/>
      <c r="L499" s="6"/>
      <c r="M499" s="6"/>
      <c r="N499" s="6"/>
    </row>
    <row r="500" spans="4:14" x14ac:dyDescent="0.2">
      <c r="D500" s="4"/>
      <c r="F500" s="6"/>
      <c r="G500" s="6"/>
      <c r="H500" s="6"/>
      <c r="I500" s="6"/>
      <c r="J500" s="6"/>
      <c r="K500" s="6"/>
      <c r="L500" s="6"/>
      <c r="M500" s="6"/>
      <c r="N500" s="6"/>
    </row>
    <row r="501" spans="4:14" x14ac:dyDescent="0.2">
      <c r="D501" s="4"/>
      <c r="F501" s="6"/>
      <c r="G501" s="6"/>
      <c r="H501" s="6"/>
      <c r="I501" s="6"/>
      <c r="J501" s="6"/>
      <c r="K501" s="6"/>
      <c r="L501" s="6"/>
      <c r="M501" s="6"/>
      <c r="N501" s="6"/>
    </row>
    <row r="502" spans="4:14" x14ac:dyDescent="0.2">
      <c r="D502" s="4"/>
      <c r="F502" s="6"/>
      <c r="G502" s="6"/>
      <c r="H502" s="6"/>
      <c r="I502" s="6"/>
      <c r="J502" s="6"/>
      <c r="K502" s="6"/>
      <c r="L502" s="6"/>
      <c r="M502" s="6"/>
      <c r="N502" s="6"/>
    </row>
    <row r="503" spans="4:14" x14ac:dyDescent="0.2">
      <c r="D503" s="4"/>
      <c r="F503" s="6"/>
      <c r="G503" s="6"/>
      <c r="H503" s="6"/>
      <c r="I503" s="6"/>
      <c r="J503" s="6"/>
      <c r="K503" s="6"/>
      <c r="L503" s="6"/>
      <c r="M503" s="6"/>
      <c r="N503" s="6"/>
    </row>
    <row r="504" spans="4:14" x14ac:dyDescent="0.2">
      <c r="D504" s="4"/>
      <c r="F504" s="6"/>
      <c r="G504" s="6"/>
      <c r="H504" s="6"/>
      <c r="I504" s="6"/>
      <c r="J504" s="6"/>
      <c r="K504" s="6"/>
      <c r="L504" s="6"/>
      <c r="M504" s="6"/>
      <c r="N504" s="6"/>
    </row>
    <row r="505" spans="4:14" x14ac:dyDescent="0.2">
      <c r="D505" s="4"/>
      <c r="F505" s="6"/>
      <c r="G505" s="6"/>
      <c r="H505" s="6"/>
      <c r="I505" s="6"/>
      <c r="J505" s="6"/>
      <c r="K505" s="6"/>
      <c r="L505" s="6"/>
      <c r="M505" s="6"/>
      <c r="N505" s="6"/>
    </row>
    <row r="506" spans="4:14" x14ac:dyDescent="0.2">
      <c r="D506" s="4"/>
      <c r="F506" s="6"/>
      <c r="G506" s="6"/>
      <c r="H506" s="6"/>
      <c r="I506" s="6"/>
      <c r="J506" s="6"/>
      <c r="K506" s="6"/>
      <c r="L506" s="6"/>
      <c r="M506" s="6"/>
      <c r="N506" s="6"/>
    </row>
    <row r="507" spans="4:14" x14ac:dyDescent="0.2">
      <c r="D507" s="4"/>
      <c r="F507" s="6"/>
      <c r="G507" s="6"/>
      <c r="H507" s="6"/>
      <c r="I507" s="6"/>
      <c r="J507" s="6"/>
      <c r="K507" s="6"/>
      <c r="L507" s="6"/>
      <c r="M507" s="6"/>
      <c r="N507" s="6"/>
    </row>
    <row r="508" spans="4:14" x14ac:dyDescent="0.2">
      <c r="D508" s="4"/>
      <c r="F508" s="6"/>
      <c r="G508" s="6"/>
      <c r="H508" s="6"/>
      <c r="I508" s="6"/>
      <c r="J508" s="6"/>
      <c r="K508" s="6"/>
      <c r="L508" s="6"/>
      <c r="M508" s="6"/>
      <c r="N508" s="6"/>
    </row>
    <row r="509" spans="4:14" x14ac:dyDescent="0.2">
      <c r="D509" s="4"/>
      <c r="F509" s="6"/>
      <c r="G509" s="6"/>
      <c r="H509" s="6"/>
      <c r="I509" s="6"/>
      <c r="J509" s="6"/>
      <c r="K509" s="6"/>
      <c r="L509" s="6"/>
      <c r="M509" s="6"/>
      <c r="N509" s="6"/>
    </row>
    <row r="510" spans="4:14" x14ac:dyDescent="0.2">
      <c r="D510" s="4"/>
      <c r="F510" s="6"/>
      <c r="G510" s="6"/>
      <c r="H510" s="6"/>
      <c r="I510" s="6"/>
      <c r="J510" s="6"/>
      <c r="K510" s="6"/>
      <c r="L510" s="6"/>
      <c r="M510" s="6"/>
      <c r="N510" s="6"/>
    </row>
    <row r="511" spans="4:14" x14ac:dyDescent="0.2">
      <c r="D511" s="4"/>
      <c r="F511" s="6"/>
      <c r="G511" s="6"/>
      <c r="H511" s="6"/>
      <c r="I511" s="6"/>
      <c r="J511" s="6"/>
      <c r="K511" s="6"/>
      <c r="L511" s="6"/>
      <c r="M511" s="6"/>
      <c r="N511" s="6"/>
    </row>
    <row r="512" spans="4:14" x14ac:dyDescent="0.2">
      <c r="D512" s="4"/>
      <c r="F512" s="6"/>
      <c r="G512" s="6"/>
      <c r="H512" s="6"/>
      <c r="I512" s="6"/>
      <c r="J512" s="6"/>
      <c r="K512" s="6"/>
      <c r="L512" s="6"/>
      <c r="M512" s="6"/>
      <c r="N512" s="6"/>
    </row>
    <row r="513" spans="4:14" x14ac:dyDescent="0.2">
      <c r="D513" s="4"/>
      <c r="F513" s="6"/>
      <c r="G513" s="6"/>
      <c r="H513" s="6"/>
      <c r="I513" s="6"/>
      <c r="J513" s="6"/>
      <c r="K513" s="6"/>
      <c r="L513" s="6"/>
      <c r="M513" s="6"/>
      <c r="N513" s="6"/>
    </row>
    <row r="514" spans="4:14" x14ac:dyDescent="0.2">
      <c r="D514" s="4"/>
      <c r="F514" s="6"/>
      <c r="G514" s="6"/>
      <c r="H514" s="6"/>
      <c r="I514" s="6"/>
      <c r="J514" s="6"/>
      <c r="K514" s="6"/>
      <c r="L514" s="6"/>
      <c r="M514" s="6"/>
      <c r="N514" s="6"/>
    </row>
    <row r="515" spans="4:14" x14ac:dyDescent="0.2">
      <c r="D515" s="4"/>
      <c r="F515" s="6"/>
      <c r="G515" s="6"/>
      <c r="H515" s="6"/>
      <c r="I515" s="6"/>
      <c r="J515" s="6"/>
      <c r="K515" s="6"/>
      <c r="L515" s="6"/>
      <c r="M515" s="6"/>
      <c r="N515" s="6"/>
    </row>
    <row r="516" spans="4:14" x14ac:dyDescent="0.2">
      <c r="D516" s="4"/>
      <c r="F516" s="6"/>
      <c r="G516" s="6"/>
      <c r="H516" s="6"/>
      <c r="I516" s="6"/>
      <c r="J516" s="6"/>
      <c r="K516" s="6"/>
      <c r="L516" s="6"/>
      <c r="M516" s="6"/>
      <c r="N516" s="6"/>
    </row>
    <row r="517" spans="4:14" x14ac:dyDescent="0.2">
      <c r="D517" s="4"/>
      <c r="F517" s="6"/>
      <c r="G517" s="6"/>
      <c r="H517" s="6"/>
      <c r="I517" s="6"/>
      <c r="J517" s="6"/>
      <c r="K517" s="6"/>
      <c r="L517" s="6"/>
      <c r="M517" s="6"/>
      <c r="N517" s="6"/>
    </row>
    <row r="518" spans="4:14" x14ac:dyDescent="0.2">
      <c r="D518" s="4"/>
      <c r="F518" s="6"/>
      <c r="G518" s="6"/>
      <c r="H518" s="6"/>
      <c r="I518" s="6"/>
      <c r="J518" s="6"/>
      <c r="K518" s="6"/>
      <c r="L518" s="6"/>
      <c r="M518" s="6"/>
      <c r="N518" s="6"/>
    </row>
    <row r="519" spans="4:14" x14ac:dyDescent="0.2">
      <c r="D519" s="4"/>
      <c r="F519" s="6"/>
      <c r="G519" s="6"/>
      <c r="H519" s="6"/>
      <c r="I519" s="6"/>
      <c r="J519" s="6"/>
      <c r="K519" s="6"/>
      <c r="L519" s="6"/>
      <c r="M519" s="6"/>
      <c r="N519" s="6"/>
    </row>
    <row r="520" spans="4:14" x14ac:dyDescent="0.2">
      <c r="D520" s="4"/>
      <c r="F520" s="6"/>
      <c r="G520" s="6"/>
      <c r="H520" s="6"/>
      <c r="I520" s="6"/>
      <c r="J520" s="6"/>
      <c r="K520" s="6"/>
      <c r="L520" s="6"/>
      <c r="M520" s="6"/>
      <c r="N520" s="6"/>
    </row>
    <row r="521" spans="4:14" x14ac:dyDescent="0.2">
      <c r="D521" s="4"/>
      <c r="F521" s="6"/>
      <c r="G521" s="6"/>
      <c r="H521" s="6"/>
      <c r="I521" s="6"/>
      <c r="J521" s="6"/>
      <c r="K521" s="6"/>
      <c r="L521" s="6"/>
      <c r="M521" s="6"/>
      <c r="N521" s="6"/>
    </row>
    <row r="522" spans="4:14" x14ac:dyDescent="0.2">
      <c r="D522" s="4"/>
      <c r="F522" s="6"/>
      <c r="G522" s="6"/>
      <c r="H522" s="6"/>
      <c r="I522" s="6"/>
      <c r="J522" s="6"/>
      <c r="K522" s="6"/>
      <c r="L522" s="6"/>
      <c r="M522" s="6"/>
      <c r="N522" s="6"/>
    </row>
    <row r="523" spans="4:14" x14ac:dyDescent="0.2">
      <c r="D523" s="4"/>
      <c r="F523" s="6"/>
      <c r="G523" s="6"/>
      <c r="H523" s="6"/>
      <c r="I523" s="6"/>
      <c r="J523" s="6"/>
      <c r="K523" s="6"/>
      <c r="L523" s="6"/>
      <c r="M523" s="6"/>
      <c r="N523" s="6"/>
    </row>
    <row r="524" spans="4:14" x14ac:dyDescent="0.2">
      <c r="D524" s="4"/>
      <c r="F524" s="6"/>
      <c r="G524" s="6"/>
      <c r="H524" s="6"/>
      <c r="I524" s="6"/>
      <c r="J524" s="6"/>
      <c r="K524" s="6"/>
      <c r="L524" s="6"/>
      <c r="M524" s="6"/>
      <c r="N524" s="6"/>
    </row>
    <row r="525" spans="4:14" x14ac:dyDescent="0.2">
      <c r="D525" s="4"/>
      <c r="F525" s="6"/>
      <c r="G525" s="6"/>
      <c r="H525" s="6"/>
      <c r="I525" s="6"/>
      <c r="J525" s="6"/>
      <c r="K525" s="6"/>
      <c r="L525" s="6"/>
      <c r="M525" s="6"/>
      <c r="N525" s="6"/>
    </row>
    <row r="526" spans="4:14" x14ac:dyDescent="0.2">
      <c r="D526" s="4"/>
      <c r="F526" s="6"/>
      <c r="G526" s="6"/>
      <c r="H526" s="6"/>
      <c r="I526" s="6"/>
      <c r="J526" s="6"/>
      <c r="K526" s="6"/>
      <c r="L526" s="6"/>
      <c r="M526" s="6"/>
      <c r="N526" s="6"/>
    </row>
    <row r="527" spans="4:14" x14ac:dyDescent="0.2">
      <c r="D527" s="4"/>
      <c r="F527" s="6"/>
      <c r="G527" s="6"/>
      <c r="H527" s="6"/>
      <c r="I527" s="6"/>
      <c r="J527" s="6"/>
      <c r="K527" s="6"/>
      <c r="L527" s="6"/>
      <c r="M527" s="6"/>
      <c r="N527" s="6"/>
    </row>
    <row r="528" spans="4:14" x14ac:dyDescent="0.2">
      <c r="D528" s="4"/>
      <c r="F528" s="6"/>
      <c r="G528" s="6"/>
      <c r="H528" s="6"/>
      <c r="I528" s="6"/>
      <c r="J528" s="6"/>
      <c r="K528" s="6"/>
      <c r="L528" s="6"/>
      <c r="M528" s="6"/>
      <c r="N528" s="6"/>
    </row>
    <row r="529" spans="4:14" x14ac:dyDescent="0.2">
      <c r="D529" s="4"/>
      <c r="F529" s="6"/>
      <c r="G529" s="6"/>
      <c r="H529" s="6"/>
      <c r="I529" s="6"/>
      <c r="J529" s="6"/>
      <c r="K529" s="6"/>
      <c r="L529" s="6"/>
      <c r="M529" s="6"/>
      <c r="N529" s="6"/>
    </row>
    <row r="530" spans="4:14" x14ac:dyDescent="0.2">
      <c r="D530" s="4"/>
      <c r="F530" s="6"/>
      <c r="G530" s="6"/>
      <c r="H530" s="6"/>
      <c r="I530" s="6"/>
      <c r="J530" s="6"/>
      <c r="K530" s="6"/>
      <c r="L530" s="6"/>
      <c r="M530" s="6"/>
      <c r="N530" s="6"/>
    </row>
    <row r="531" spans="4:14" x14ac:dyDescent="0.2">
      <c r="D531" s="4"/>
      <c r="F531" s="6"/>
      <c r="G531" s="6"/>
      <c r="H531" s="6"/>
      <c r="I531" s="6"/>
      <c r="J531" s="6"/>
      <c r="K531" s="6"/>
      <c r="L531" s="6"/>
      <c r="M531" s="6"/>
      <c r="N531" s="6"/>
    </row>
    <row r="532" spans="4:14" x14ac:dyDescent="0.2">
      <c r="D532" s="4"/>
      <c r="F532" s="6"/>
      <c r="G532" s="6"/>
      <c r="H532" s="6"/>
      <c r="I532" s="6"/>
      <c r="J532" s="6"/>
      <c r="K532" s="6"/>
      <c r="L532" s="6"/>
      <c r="M532" s="6"/>
      <c r="N532" s="6"/>
    </row>
    <row r="533" spans="4:14" x14ac:dyDescent="0.2">
      <c r="D533" s="4"/>
      <c r="F533" s="6"/>
      <c r="G533" s="6"/>
      <c r="H533" s="6"/>
      <c r="I533" s="6"/>
      <c r="J533" s="6"/>
      <c r="K533" s="6"/>
      <c r="L533" s="6"/>
      <c r="M533" s="6"/>
      <c r="N533" s="6"/>
    </row>
    <row r="534" spans="4:14" x14ac:dyDescent="0.2">
      <c r="D534" s="4"/>
      <c r="F534" s="6"/>
      <c r="G534" s="6"/>
      <c r="H534" s="6"/>
      <c r="I534" s="6"/>
      <c r="J534" s="6"/>
      <c r="K534" s="6"/>
      <c r="L534" s="6"/>
      <c r="M534" s="6"/>
      <c r="N534" s="6"/>
    </row>
    <row r="535" spans="4:14" x14ac:dyDescent="0.2">
      <c r="D535" s="4"/>
      <c r="F535" s="6"/>
      <c r="G535" s="6"/>
      <c r="H535" s="6"/>
      <c r="I535" s="6"/>
      <c r="J535" s="6"/>
      <c r="K535" s="6"/>
      <c r="L535" s="6"/>
      <c r="M535" s="6"/>
      <c r="N535" s="6"/>
    </row>
    <row r="536" spans="4:14" x14ac:dyDescent="0.2">
      <c r="D536" s="4"/>
      <c r="F536" s="6"/>
      <c r="G536" s="6"/>
      <c r="H536" s="6"/>
      <c r="I536" s="6"/>
      <c r="J536" s="6"/>
      <c r="K536" s="6"/>
      <c r="L536" s="6"/>
      <c r="M536" s="6"/>
      <c r="N536" s="6"/>
    </row>
    <row r="537" spans="4:14" x14ac:dyDescent="0.2">
      <c r="D537" s="4"/>
      <c r="F537" s="6"/>
      <c r="G537" s="6"/>
      <c r="H537" s="6"/>
      <c r="I537" s="6"/>
      <c r="J537" s="6"/>
      <c r="K537" s="6"/>
      <c r="L537" s="6"/>
      <c r="M537" s="6"/>
      <c r="N537" s="6"/>
    </row>
    <row r="538" spans="4:14" x14ac:dyDescent="0.2">
      <c r="D538" s="4"/>
      <c r="F538" s="6"/>
      <c r="G538" s="6"/>
      <c r="H538" s="6"/>
      <c r="I538" s="6"/>
      <c r="J538" s="6"/>
      <c r="K538" s="6"/>
      <c r="L538" s="6"/>
      <c r="M538" s="6"/>
      <c r="N538" s="6"/>
    </row>
    <row r="539" spans="4:14" x14ac:dyDescent="0.2">
      <c r="D539" s="4"/>
      <c r="F539" s="6"/>
      <c r="G539" s="6"/>
      <c r="H539" s="6"/>
      <c r="I539" s="6"/>
      <c r="J539" s="6"/>
      <c r="K539" s="6"/>
      <c r="L539" s="6"/>
      <c r="M539" s="6"/>
      <c r="N539" s="6"/>
    </row>
    <row r="540" spans="4:14" x14ac:dyDescent="0.2">
      <c r="D540" s="4"/>
      <c r="F540" s="6"/>
      <c r="G540" s="6"/>
      <c r="H540" s="6"/>
      <c r="I540" s="6"/>
      <c r="J540" s="6"/>
      <c r="K540" s="6"/>
      <c r="L540" s="6"/>
      <c r="M540" s="6"/>
      <c r="N540" s="6"/>
    </row>
    <row r="541" spans="4:14" x14ac:dyDescent="0.2">
      <c r="D541" s="4"/>
      <c r="F541" s="6"/>
      <c r="G541" s="6"/>
      <c r="H541" s="6"/>
      <c r="I541" s="6"/>
      <c r="J541" s="6"/>
      <c r="K541" s="6"/>
      <c r="L541" s="6"/>
      <c r="M541" s="6"/>
      <c r="N541" s="6"/>
    </row>
    <row r="542" spans="4:14" x14ac:dyDescent="0.2">
      <c r="D542" s="4"/>
      <c r="F542" s="6"/>
      <c r="G542" s="6"/>
      <c r="H542" s="6"/>
      <c r="I542" s="6"/>
      <c r="J542" s="6"/>
      <c r="K542" s="6"/>
      <c r="L542" s="6"/>
      <c r="M542" s="6"/>
      <c r="N542" s="6"/>
    </row>
    <row r="543" spans="4:14" x14ac:dyDescent="0.2">
      <c r="D543" s="4"/>
      <c r="F543" s="6"/>
      <c r="G543" s="6"/>
      <c r="H543" s="6"/>
      <c r="I543" s="6"/>
      <c r="J543" s="6"/>
      <c r="K543" s="6"/>
      <c r="L543" s="6"/>
      <c r="M543" s="6"/>
      <c r="N543" s="6"/>
    </row>
    <row r="544" spans="4:14" x14ac:dyDescent="0.2">
      <c r="D544" s="4"/>
      <c r="F544" s="6"/>
      <c r="G544" s="6"/>
      <c r="H544" s="6"/>
      <c r="I544" s="6"/>
      <c r="J544" s="6"/>
      <c r="K544" s="6"/>
      <c r="L544" s="6"/>
      <c r="M544" s="6"/>
      <c r="N544" s="6"/>
    </row>
    <row r="545" spans="4:14" x14ac:dyDescent="0.2">
      <c r="D545" s="4"/>
      <c r="F545" s="6"/>
      <c r="G545" s="6"/>
      <c r="H545" s="6"/>
      <c r="I545" s="6"/>
      <c r="J545" s="6"/>
      <c r="K545" s="6"/>
      <c r="L545" s="6"/>
      <c r="M545" s="6"/>
      <c r="N545" s="6"/>
    </row>
    <row r="546" spans="4:14" x14ac:dyDescent="0.2">
      <c r="D546" s="4"/>
      <c r="F546" s="6"/>
      <c r="G546" s="6"/>
      <c r="H546" s="6"/>
      <c r="I546" s="6"/>
      <c r="J546" s="6"/>
      <c r="K546" s="6"/>
      <c r="L546" s="6"/>
      <c r="M546" s="6"/>
      <c r="N546" s="6"/>
    </row>
  </sheetData>
  <mergeCells count="108">
    <mergeCell ref="C42:D45"/>
    <mergeCell ref="G8:G9"/>
    <mergeCell ref="G118:G119"/>
    <mergeCell ref="C82:D85"/>
    <mergeCell ref="C31:D31"/>
    <mergeCell ref="C26:D26"/>
    <mergeCell ref="C27:D30"/>
    <mergeCell ref="C32:D35"/>
    <mergeCell ref="C36:D36"/>
    <mergeCell ref="C97:D100"/>
    <mergeCell ref="C101:D101"/>
    <mergeCell ref="C12:D15"/>
    <mergeCell ref="C22:D25"/>
    <mergeCell ref="C16:D16"/>
    <mergeCell ref="C10:C11"/>
    <mergeCell ref="P119:R119"/>
    <mergeCell ref="C117:E117"/>
    <mergeCell ref="C86:D86"/>
    <mergeCell ref="L118:L119"/>
    <mergeCell ref="C81:D81"/>
    <mergeCell ref="C71:D71"/>
    <mergeCell ref="C56:D56"/>
    <mergeCell ref="C46:D46"/>
    <mergeCell ref="C47:D50"/>
    <mergeCell ref="C61:D61"/>
    <mergeCell ref="C77:D80"/>
    <mergeCell ref="C76:D76"/>
    <mergeCell ref="C62:D65"/>
    <mergeCell ref="C67:D70"/>
    <mergeCell ref="C112:D115"/>
    <mergeCell ref="C116:D116"/>
    <mergeCell ref="C66:D66"/>
    <mergeCell ref="C72:D75"/>
    <mergeCell ref="C51:D51"/>
    <mergeCell ref="C52:D55"/>
    <mergeCell ref="C57:D60"/>
    <mergeCell ref="H8:H9"/>
    <mergeCell ref="I8:I9"/>
    <mergeCell ref="C17:D20"/>
    <mergeCell ref="C21:D21"/>
    <mergeCell ref="AD8:AD9"/>
    <mergeCell ref="AA6:AC7"/>
    <mergeCell ref="AJ8:AJ9"/>
    <mergeCell ref="X8:X9"/>
    <mergeCell ref="O118:O119"/>
    <mergeCell ref="T7:Z7"/>
    <mergeCell ref="Z8:Z9"/>
    <mergeCell ref="T119:Z119"/>
    <mergeCell ref="H118:H119"/>
    <mergeCell ref="W8:W9"/>
    <mergeCell ref="AG8:AG9"/>
    <mergeCell ref="AI8:AI9"/>
    <mergeCell ref="K8:K9"/>
    <mergeCell ref="U8:U9"/>
    <mergeCell ref="N8:N9"/>
    <mergeCell ref="Q8:Q9"/>
    <mergeCell ref="O8:O9"/>
    <mergeCell ref="M8:M9"/>
    <mergeCell ref="L8:L9"/>
    <mergeCell ref="N118:N119"/>
    <mergeCell ref="P5:AL5"/>
    <mergeCell ref="V8:V9"/>
    <mergeCell ref="R8:R9"/>
    <mergeCell ref="P6:R7"/>
    <mergeCell ref="AJ6:AL7"/>
    <mergeCell ref="AL8:AL9"/>
    <mergeCell ref="G1:V2"/>
    <mergeCell ref="AA119:AC119"/>
    <mergeCell ref="AD119:AE119"/>
    <mergeCell ref="AF119:AI119"/>
    <mergeCell ref="AF6:AI7"/>
    <mergeCell ref="AJ119:AL119"/>
    <mergeCell ref="S8:S9"/>
    <mergeCell ref="T8:T9"/>
    <mergeCell ref="AC8:AC9"/>
    <mergeCell ref="Y8:Y9"/>
    <mergeCell ref="AE8:AE9"/>
    <mergeCell ref="AK8:AK9"/>
    <mergeCell ref="AD6:AE7"/>
    <mergeCell ref="AA8:AA9"/>
    <mergeCell ref="AB8:AB9"/>
    <mergeCell ref="AH8:AH9"/>
    <mergeCell ref="AF8:AF9"/>
    <mergeCell ref="S6:Z6"/>
    <mergeCell ref="G3:U3"/>
    <mergeCell ref="A5:B11"/>
    <mergeCell ref="A92:B117"/>
    <mergeCell ref="A118:E119"/>
    <mergeCell ref="C87:D90"/>
    <mergeCell ref="C91:D91"/>
    <mergeCell ref="A12:B91"/>
    <mergeCell ref="C92:D95"/>
    <mergeCell ref="C96:D96"/>
    <mergeCell ref="C102:D105"/>
    <mergeCell ref="C106:D106"/>
    <mergeCell ref="C107:D110"/>
    <mergeCell ref="C111:D111"/>
    <mergeCell ref="P8:P9"/>
    <mergeCell ref="C41:D41"/>
    <mergeCell ref="C37:D40"/>
    <mergeCell ref="F8:F9"/>
    <mergeCell ref="F5:O7"/>
    <mergeCell ref="J8:J9"/>
    <mergeCell ref="F118:F119"/>
    <mergeCell ref="I118:I119"/>
    <mergeCell ref="J118:J119"/>
    <mergeCell ref="K118:K119"/>
    <mergeCell ref="M118:M119"/>
  </mergeCells>
  <phoneticPr fontId="1" type="noConversion"/>
  <printOptions horizontalCentered="1"/>
  <pageMargins left="0.39370078740157483" right="0.39370078740157483" top="0.39370078740157483" bottom="0.59055118110236227" header="0.39370078740157483" footer="0.39370078740157483"/>
  <pageSetup scale="80" orientation="landscape" horizontalDpi="300" verticalDpi="300" r:id="rId1"/>
  <headerFooter alignWithMargins="0">
    <oddFooter>&amp;LSNEST-GA-PR-01-01&amp;CToda copia en PAPEL es un “Documento No Controlado” a excepción del original.&amp;RRev. 0</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INDICE</vt:lpstr>
      <vt:lpstr>Instrucciones</vt:lpstr>
      <vt:lpstr>Aspectos ambientales totales</vt:lpstr>
      <vt:lpstr>'Aspectos ambientales totales'!Títulos_a_imprimir</vt:lpstr>
    </vt:vector>
  </TitlesOfParts>
  <Company>Instituto Tecnologico de Colima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jcarlos</dc:creator>
  <cp:lastModifiedBy>DEPARTAMENTO CALIDAD</cp:lastModifiedBy>
  <cp:lastPrinted>2011-10-25T16:27:35Z</cp:lastPrinted>
  <dcterms:created xsi:type="dcterms:W3CDTF">2007-06-09T17:24:06Z</dcterms:created>
  <dcterms:modified xsi:type="dcterms:W3CDTF">2024-08-15T20:22:49Z</dcterms:modified>
</cp:coreProperties>
</file>